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財政状況資料集(比較表)\財務比較分析\R4\【依頼212(水)〆】令和４年度財政状況資料集の作成について（２回目再出力後）【10上川町】\"/>
    </mc:Choice>
  </mc:AlternateContent>
  <bookViews>
    <workbookView xWindow="0" yWindow="0" windowWidth="28800" windowHeight="1189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<sst xmlns="http://schemas.openxmlformats.org/spreadsheetml/2006/main" count="1132" uniqueCount="601">
  <si>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</si>
  <si>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</si>
  <si>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</si>
  <si>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</si>
  <si>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</si>
  <si>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</si>
  <si>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</si>
  <si>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</si>
  <si>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</si>
  <si>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</si>
  <si>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</si>
  <si>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</si>
  <si>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</si>
  <si>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</si>
  <si>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</si>
  <si>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</si>
  <si>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</si>
  <si>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</si>
  <si>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</si>
  <si>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</si>
  <si>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</si>
  <si>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</si>
  <si>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</si>
  <si>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</si>
  <si>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</si>
  <si>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</si>
  <si>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</si>
  <si>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</si>
  <si>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</si>
  <si>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</si>
  <si>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</si>
  <si>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</si>
  <si>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</si>
  <si>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</si>
  <si>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</si>
  <si>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</si>
  <si>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</si>
  <si>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</si>
  <si>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</si>
  <si>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</si>
  <si>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</si>
  <si>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</si>
  <si>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</si>
  <si>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</si>
  <si>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</si>
  <si>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</si>
  <si>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</si>
  <si>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</si>
  <si>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</si>
  <si>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</si>
  <si>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</si>
  <si>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</si>
  <si>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</si>
  <si>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</si>
  <si>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</si>
  <si>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</si>
  <si>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</si>
  <si>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</si>
  <si>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</si>
  <si>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</si>
  <si>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</si>
  <si>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</si>
  <si>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</si>
  <si>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</si>
  <si>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</si>
  <si>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</si>
  <si>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</si>
  <si>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</si>
  <si>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</si>
  <si>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</si>
  <si>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</si>
  <si>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</si>
  <si>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</si>
  <si>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</si>
  <si>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</si>
  <si>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</si>
  <si>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</si>
  <si>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</si>
  <si>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</si>
  <si>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</si>
  <si>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</si>
  <si>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</si>
  <si>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</si>
  <si>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</si>
  <si>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</si>
  <si>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</si>
  <si>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</si>
  <si>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</si>
  <si>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</si>
  <si>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</si>
  <si>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</si>
  <si>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</si>
  <si>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</si>
  <si>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</si>
  <si>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</si>
  <si>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</si>
  <si>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</si>
  <si>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</si>
  <si>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</si>
  <si>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</si>
  <si>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</si>
  <si>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</si>
  <si>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</si>
  <si>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</si>
  <si>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</si>
  <si>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</si>
  <si>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</si>
  <si>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</si>
  <si>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</si>
  <si>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</si>
  <si>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</si>
  <si>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</si>
  <si>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</si>
  <si>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</si>
  <si>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</si>
  <si>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</si>
  <si>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</si>
  <si>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</si>
  <si>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</si>
  <si>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</si>
  <si>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</si>
  <si>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</si>
  <si>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</si>
  <si>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</si>
  <si>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</si>
  <si>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</si>
  <si>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</si>
  <si>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</si>
  <si>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</si>
  <si>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</si>
  <si>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</si>
  <si>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</si>
  <si>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</si>
  <si>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</si>
  <si>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</si>
  <si>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</si>
  <si>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</si>
  <si>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</si>
  <si>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</si>
  <si>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</si>
  <si>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</si>
  <si>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</si>
  <si>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</si>
  <si>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</si>
  <si>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</si>
  <si>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</si>
  <si>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</si>
  <si>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</si>
  <si>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</si>
  <si>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</si>
  <si>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</si>
  <si>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</si>
  <si>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</si>
  <si>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</si>
  <si>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</si>
  <si>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</si>
  <si>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</si>
  <si>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</si>
  <si>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</si>
  <si>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</si>
  <si>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</si>
  <si>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</si>
  <si>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</si>
  <si>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</si>
  <si>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</si>
  <si>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</si>
  <si>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</si>
  <si>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</si>
  <si>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</si>
  <si>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</si>
  <si>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</si>
  <si>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</si>
  <si>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</si>
  <si>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</si>
  <si>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</si>
  <si>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</si>
  <si>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</si>
  <si>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</si>
  <si>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</si>
  <si>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</si>
  <si>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</si>
  <si>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</si>
  <si>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</si>
  <si>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</si>
  <si>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</si>
  <si>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</si>
  <si>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</si>
  <si>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</si>
  <si>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</si>
  <si>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</si>
  <si>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</si>
  <si>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</si>
  <si>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</si>
  <si>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</si>
  <si>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</si>
  <si>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</si>
  <si>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</si>
  <si>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</si>
  <si>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</si>
  <si>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</si>
  <si>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</si>
  <si>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</si>
  <si>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</si>
  <si>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</si>
  <si>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</si>
  <si>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</si>
  <si>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</si>
  <si>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</si>
  <si>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</si>
  <si>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</si>
  <si>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</si>
  <si>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</si>
  <si>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</si>
  <si>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</si>
  <si>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</si>
  <si>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</si>
  <si>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</si>
  <si>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</si>
  <si>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</si>
  <si>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</si>
  <si>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</si>
  <si>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北海道上川町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</si>
  <si>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</si>
  <si>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</si>
  <si>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</si>
  <si>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</si>
  <si>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</si>
  <si>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</si>
  <si>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</si>
  <si>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</si>
  <si>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</si>
  <si>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</si>
  <si>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</si>
  <si>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</si>
  <si>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</si>
  <si>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</si>
  <si>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</si>
  <si>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</si>
  <si>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</si>
  <si>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</si>
  <si>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</si>
  <si>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</si>
  <si>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</si>
  <si>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</si>
  <si>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</si>
  <si>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</si>
  <si>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</si>
  <si>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</si>
  <si>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</si>
  <si>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</si>
  <si>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</si>
  <si>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</si>
  <si>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</si>
  <si>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</si>
  <si>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</si>
  <si>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</si>
  <si>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</si>
  <si>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</si>
  <si>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</si>
  <si>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</si>
  <si>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</si>
  <si>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</si>
  <si>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</si>
  <si>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</si>
  <si>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</si>
  <si>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</si>
  <si>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</si>
  <si>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</si>
  <si>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</si>
  <si>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</si>
  <si>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</si>
  <si>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</si>
  <si>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</si>
  <si>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</si>
  <si>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</si>
  <si>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</si>
  <si>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</si>
  <si>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</si>
  <si>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</si>
  <si>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</si>
  <si>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</si>
  <si>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</si>
  <si>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</si>
  <si>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</si>
  <si>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</si>
  <si>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</si>
  <si>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</si>
  <si>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</si>
  <si>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</si>
  <si>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</si>
  <si>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</si>
  <si>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</si>
  <si>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</si>
  <si>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</si>
  <si>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</si>
  <si>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</si>
  <si>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</si>
  <si>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</si>
  <si>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</si>
  <si>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</si>
  <si>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</si>
  <si>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</si>
  <si>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</si>
  <si>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</si>
  <si>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</si>
  <si>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</si>
  <si>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</si>
  <si>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</si>
  <si>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</si>
  <si>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</si>
  <si>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</si>
  <si>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</si>
  <si>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</si>
  <si>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</si>
  <si>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</si>
  <si>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</si>
  <si>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</si>
  <si>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</si>
  <si>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</si>
  <si>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</si>
  <si>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</si>
  <si>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</si>
  <si>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</si>
  <si>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</si>
  <si>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</si>
  <si>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</si>
  <si>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</si>
  <si>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</si>
  <si>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</si>
  <si>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</si>
  <si>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</si>
  <si>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</si>
  <si>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</si>
  <si>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</si>
  <si>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</si>
  <si>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</si>
  <si>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</si>
  <si>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</si>
  <si>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</si>
  <si>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</si>
  <si>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</si>
  <si>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</si>
  <si>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</si>
  <si>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</si>
  <si>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</si>
  <si>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</si>
  <si>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</si>
  <si>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</si>
  <si>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</si>
  <si>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</si>
  <si>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</si>
  <si>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</si>
  <si>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</si>
  <si>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</si>
  <si>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</si>
  <si>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</si>
  <si>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</si>
  <si>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</si>
  <si>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</si>
  <si>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</si>
  <si>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</si>
  <si>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</si>
  <si>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</si>
  <si>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</si>
  <si>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</si>
  <si>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</si>
  <si>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</si>
  <si>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</si>
  <si>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</si>
  <si>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</si>
  <si>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</si>
  <si>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</si>
  <si>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</si>
  <si>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</si>
  <si>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北海道上川町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</si>
  <si>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</si>
  <si>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</si>
  <si>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</si>
  <si>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</si>
  <si>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</si>
  <si>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</si>
  <si>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</si>
  <si>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</si>
  <si>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</si>
  <si>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</si>
  <si>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</si>
  <si>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</si>
  <si>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</si>
  <si>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</si>
  <si>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</si>
  <si>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</si>
  <si>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</si>
  <si>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</si>
  <si>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</si>
  <si>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</si>
  <si>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</si>
  <si>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</si>
  <si>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</si>
  <si>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</si>
  <si>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</si>
  <si>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</si>
  <si>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</si>
  <si>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</si>
  <si>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</si>
  <si>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</si>
  <si>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</si>
  <si>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</si>
  <si>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</si>
  <si>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</si>
  <si>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</si>
  <si>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</si>
  <si>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</si>
  <si>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国民健康保険上川町立診療所事業特別会計</t>
    <phoneticPr fontId="5"/>
  </si>
  <si>
    <t>介護医療院事業特別会計</t>
    <phoneticPr fontId="5"/>
  </si>
  <si>
    <t>簡易水道事業会計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</si>
  <si>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</si>
  <si>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</si>
  <si>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</si>
  <si>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</si>
  <si>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</si>
  <si>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</si>
  <si>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</si>
  <si>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</si>
  <si>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</si>
  <si>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</si>
  <si>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</si>
  <si>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</si>
  <si>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</si>
  <si>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</si>
  <si>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</si>
  <si>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</si>
  <si>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</si>
  <si>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</si>
  <si>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</si>
  <si>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</si>
  <si>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</si>
  <si>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</si>
  <si>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</si>
  <si>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</si>
  <si>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</si>
  <si>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</si>
  <si>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</si>
  <si>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</si>
  <si>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</si>
  <si>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</si>
  <si>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</si>
  <si>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</si>
  <si>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</si>
  <si>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</si>
  <si>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</si>
  <si>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</si>
  <si>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</si>
  <si>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</si>
  <si>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</si>
  <si>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</si>
  <si>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</si>
  <si>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</si>
  <si>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</si>
  <si>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</si>
  <si>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</si>
  <si>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</si>
  <si>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</si>
  <si>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</si>
  <si>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</si>
  <si>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</si>
  <si>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</si>
  <si>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</si>
  <si>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</si>
  <si>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</si>
  <si>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</si>
  <si>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</si>
  <si>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</si>
  <si>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</si>
  <si>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</si>
  <si>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</si>
  <si>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</si>
  <si>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</si>
  <si>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介護医療院事業特別会計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</si>
  <si>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</si>
  <si>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</si>
  <si>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</si>
  <si>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</si>
  <si>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</si>
  <si>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</si>
  <si>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</si>
  <si>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</si>
  <si>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</si>
  <si>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</si>
  <si>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</si>
  <si>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</si>
  <si>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</si>
  <si>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</si>
  <si>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</si>
  <si>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</si>
  <si>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</si>
  <si>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</si>
  <si>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</si>
  <si>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</si>
  <si>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</si>
  <si>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</si>
  <si>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</si>
  <si>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</si>
  <si>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</si>
  <si>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</si>
  <si>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</si>
  <si>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</si>
  <si>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</si>
  <si>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</si>
  <si>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</si>
  <si>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</si>
  <si>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</si>
  <si>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</si>
  <si>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</si>
  <si>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</si>
  <si>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</si>
  <si>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</si>
  <si>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</si>
  <si>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</si>
  <si>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</si>
  <si>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</si>
  <si>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</si>
  <si>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</si>
  <si>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</si>
  <si>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</si>
  <si>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</si>
  <si>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</si>
  <si>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</si>
  <si>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</si>
  <si>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</si>
  <si>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</si>
  <si>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</si>
  <si>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</si>
  <si>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</si>
  <si>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</si>
  <si>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</si>
  <si>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</si>
  <si>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</si>
  <si>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</si>
  <si>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</si>
  <si>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</si>
  <si>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</si>
  <si>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</si>
  <si>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</si>
  <si>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</si>
  <si>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</si>
  <si>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</si>
  <si>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</si>
  <si>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</si>
  <si>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</si>
  <si>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</si>
  <si>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</si>
  <si>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</si>
  <si>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</si>
  <si>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</si>
  <si>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</si>
  <si>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</si>
  <si>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</si>
  <si>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</si>
  <si>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</si>
  <si>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</si>
  <si>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</si>
  <si>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</si>
  <si>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</si>
  <si>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</si>
  <si>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5.28</t>
  </si>
  <si>
    <t>簡易水道事業会計</t>
  </si>
  <si>
    <t>一般会計</t>
  </si>
  <si>
    <t>介護保険事業特別会計</t>
  </si>
  <si>
    <t>国民健康保険上川町立診療所事業特別会計</t>
  </si>
  <si>
    <t>公共下水道事業特別会計</t>
  </si>
  <si>
    <t>介護医療院事業特別会計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</si>
  <si>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</si>
  <si>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</si>
  <si>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</si>
  <si>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</si>
  <si>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</si>
  <si>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</si>
  <si>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</si>
  <si>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</si>
  <si>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</si>
  <si>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</si>
  <si>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愛別町外3町塵芥処理組合</t>
    <rPh sb="0" eb="3">
      <t>アイベツチョウ</t>
    </rPh>
    <rPh sb="3" eb="4">
      <t>ガイ</t>
    </rPh>
    <rPh sb="5" eb="6">
      <t>チョウ</t>
    </rPh>
    <rPh sb="6" eb="8">
      <t>ジンカイ</t>
    </rPh>
    <rPh sb="8" eb="10">
      <t>ショリ</t>
    </rPh>
    <rPh sb="10" eb="12">
      <t>クミアイ</t>
    </rPh>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</si>
  <si>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</si>
  <si>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</si>
  <si>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上川中部福祉事務組合</t>
    <rPh sb="0" eb="2">
      <t>カミカワ</t>
    </rPh>
    <rPh sb="2" eb="4">
      <t>チュウブ</t>
    </rPh>
    <rPh sb="4" eb="6">
      <t>フクシ</t>
    </rPh>
    <rPh sb="6" eb="8">
      <t>ジム</t>
    </rPh>
    <rPh sb="8" eb="10">
      <t>クミアイ</t>
    </rPh>
    <phoneticPr fontId="2"/>
  </si>
  <si>
    <t>ふるさと応援基金</t>
    <rPh sb="4" eb="8">
      <t>オウエンキキン</t>
    </rPh>
    <phoneticPr fontId="2"/>
  </si>
  <si>
    <t>公共施設整備基金</t>
    <rPh sb="0" eb="8">
      <t>コウキョウシセツセイビキキン</t>
    </rPh>
    <phoneticPr fontId="5"/>
  </si>
  <si>
    <t>企業版ふるさと納税基金</t>
    <rPh sb="0" eb="3">
      <t>キギョウバン</t>
    </rPh>
    <rPh sb="7" eb="11">
      <t>ノウゼイキキン</t>
    </rPh>
    <phoneticPr fontId="2"/>
  </si>
  <si>
    <t>森林環境譲与税基金</t>
    <rPh sb="0" eb="4">
      <t>シンリンカンキョウ</t>
    </rPh>
    <rPh sb="4" eb="7">
      <t>ジョウヨゼイ</t>
    </rPh>
    <rPh sb="7" eb="9">
      <t>キキン</t>
    </rPh>
    <phoneticPr fontId="2"/>
  </si>
  <si>
    <t>森林環境整備基金</t>
    <rPh sb="0" eb="4">
      <t>シンリンカンキョウ</t>
    </rPh>
    <rPh sb="4" eb="8">
      <t>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</si>
  <si>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</si>
  <si>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</si>
  <si>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</si>
  <si>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</si>
  <si>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</si>
  <si>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</si>
  <si>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</si>
  <si>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</si>
  <si>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</si>
  <si>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類似団体平均より高い数値となっている。令和4年度の将来負担比率は前年度より4.9ポイント減少し、70.1％となったが、決算余剰金や交付税措置額等を財源とした各種基金の積み立てにより充当可能基金が増加したことにより将来負担比率が大幅に減少したと考えられる。一方で各施設の老朽化が進み有形固定資産減価償却率は前年度から1.4ポイント上昇し72.0％となった。新規施設整備の一方で、既存の施設の老朽化も進むことが予想されるため、今後においても公共施設等総合管理計画、個別施設計画に基づいた適切な長寿命化対策や更新の実施により、財政負担を軽減、平準化して適切な起債発行を図ることで、将来負担額の増加防止に努める。</t>
    <phoneticPr fontId="5"/>
  </si>
  <si>
    <t>平成28年度以降、将来負担比率、実質公債費率共に上昇していたが、令和元年度をピークとして徐々に減少する傾向になっている。令和4年度は前年度からそれぞれ4.9ポイント、0.9ポイント減少した。これは、基本方針として地方債償還額内で借り入れを行っていることが減少の要因と考えられる一方で、今後は認定こども園の建設など大型事業のために基金の取崩を行っているため、残高が減少しつつあるため、今後の起債償還や施設整備に備えて基金の積み立てを行い、将来負担の軽減を図るように努めていきたい。</t>
    <rPh sb="99" eb="103">
      <t>キホンホウシン</t>
    </rPh>
    <rPh sb="106" eb="109">
      <t>チホウサイ</t>
    </rPh>
    <rPh sb="109" eb="112">
      <t>ショウカンガク</t>
    </rPh>
    <rPh sb="112" eb="113">
      <t>ナイ</t>
    </rPh>
    <rPh sb="114" eb="115">
      <t>カ</t>
    </rPh>
    <rPh sb="116" eb="117">
      <t>イ</t>
    </rPh>
    <rPh sb="119" eb="12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</si>
</sst>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8"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A4C8-40EF-8390-CEC10D5FCE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537786</c:v>
                </c:pt>
                <c:pt idx="1">
                  <c:v>514068</c:v>
                </c:pt>
                <c:pt idx="2">
                  <c:v>265140</c:v>
                </c:pt>
                <c:pt idx="3">
                  <c:v>261225</c:v>
                </c:pt>
                <c:pt idx="4">
                  <c:v>225237</c:v>
                </c:pt>
              </c:numCache>
            </c:numRef>
          </c:val>
          <c:smooth val="0"/>
          <c:extLst>
            <c:ext xmlns:c16="http://schemas.microsoft.com/office/drawing/2014/chart" uri="{C3380CC4-5D6E-409C-BE32-E72D297353CC}">
              <c16:uniqueId val="{00000001-A4C8-40EF-8390-CEC10D5FCE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3.74</c:v>
                </c:pt>
                <c:pt idx="1">
                  <c:v>4.88</c:v>
                </c:pt>
                <c:pt idx="2">
                  <c:v>6.26</c:v>
                </c:pt>
                <c:pt idx="3">
                  <c:v>4.5999999999999996</c:v>
                </c:pt>
                <c:pt idx="4">
                  <c:v>7.52</c:v>
                </c:pt>
              </c:numCache>
            </c:numRef>
          </c:val>
          <c:extLst>
            <c:ext xmlns:c16="http://schemas.microsoft.com/office/drawing/2014/chart" uri="{C3380CC4-5D6E-409C-BE32-E72D297353CC}">
              <c16:uniqueId val="{00000000-0CCC-42D4-AEE9-CB43A0E6C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14.54</c:v>
                </c:pt>
                <c:pt idx="1">
                  <c:v>14.59</c:v>
                </c:pt>
                <c:pt idx="2">
                  <c:v>13.2</c:v>
                </c:pt>
                <c:pt idx="3">
                  <c:v>14.12</c:v>
                </c:pt>
                <c:pt idx="4">
                  <c:v>14.38</c:v>
                </c:pt>
              </c:numCache>
            </c:numRef>
          </c:val>
          <c:extLst>
            <c:ext xmlns:c16="http://schemas.microsoft.com/office/drawing/2014/chart" uri="{C3380CC4-5D6E-409C-BE32-E72D297353CC}">
              <c16:uniqueId val="{00000001-0CCC-42D4-AEE9-CB43A0E6C5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-5.28</c:v>
                </c:pt>
                <c:pt idx="1">
                  <c:v>1.18</c:v>
                </c:pt>
                <c:pt idx="2">
                  <c:v>0.68</c:v>
                </c:pt>
                <c:pt idx="3">
                  <c:v>0.74</c:v>
                </c:pt>
                <c:pt idx="4">
                  <c:v>2.85</c:v>
                </c:pt>
              </c:numCache>
            </c:numRef>
          </c:val>
          <c:smooth val="0"/>
          <c:extLst>
            <c:ext xmlns:c16="http://schemas.microsoft.com/office/drawing/2014/chart" uri="{C3380CC4-5D6E-409C-BE32-E72D297353CC}">
              <c16:uniqueId val="{00000002-0CCC-42D4-AEE9-CB43A0E6C5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0.52</c:v>
                </c:pt>
                <c:pt idx="4">
                  <c:v>#N/A</c:v>
                </c:pt>
                <c:pt idx="5">
                  <c:v>0.51</c:v>
                </c:pt>
                <c:pt idx="6">
                  <c:v>#N/A</c:v>
                </c:pt>
                <c:pt idx="7">
                  <c:v>0.49</c:v>
                </c:pt>
                <c:pt idx="8">
                  <c:v>0</c:v>
                </c:pt>
                <c:pt idx="9">
                  <c:v>0</c:v>
                </c:pt>
              </c:numCache>
            </c:numRef>
          </c:val>
          <c:extLst>
            <c:ext xmlns:c16="http://schemas.microsoft.com/office/drawing/2014/chart" uri="{C3380CC4-5D6E-409C-BE32-E72D297353CC}">
              <c16:uniqueId val="{00000000-BCAE-457B-B0D3-D8AD4C31F5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AE-457B-B0D3-D8AD4C31F53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BCAE-457B-B0D3-D8AD4C31F53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0.32</c:v>
                </c:pt>
                <c:pt idx="2">
                  <c:v>#N/A</c:v>
                </c:pt>
                <c:pt idx="3">
                  <c:v>0.27</c:v>
                </c:pt>
                <c:pt idx="4">
                  <c:v>#N/A</c:v>
                </c:pt>
                <c:pt idx="5">
                  <c:v>0.28999999999999998</c:v>
                </c:pt>
                <c:pt idx="6">
                  <c:v>#N/A</c:v>
                </c:pt>
                <c:pt idx="7">
                  <c:v>0.28999999999999998</c:v>
                </c:pt>
                <c:pt idx="8">
                  <c:v>#N/A</c:v>
                </c:pt>
                <c:pt idx="9">
                  <c:v>0.28000000000000003</c:v>
                </c:pt>
              </c:numCache>
            </c:numRef>
          </c:val>
          <c:extLst>
            <c:ext xmlns:c16="http://schemas.microsoft.com/office/drawing/2014/chart" uri="{C3380CC4-5D6E-409C-BE32-E72D297353CC}">
              <c16:uniqueId val="{00000003-BCAE-457B-B0D3-D8AD4C31F531}"/>
            </c:ext>
          </c:extLst>
        </c:ser>
        <c:ser>
          <c:idx val="4"/>
          <c:order val="4"/>
          <c:tx>
            <c:strRef>
              <c:f>データシート!$A$31</c:f>
              <c:strCache>
                <c:ptCount val="1"/>
                <c:pt idx="0">
                  <c:v>介護医療院事業特別会計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0.56000000000000005</c:v>
                </c:pt>
              </c:numCache>
            </c:numRef>
          </c:val>
          <c:extLst>
            <c:ext xmlns:c16="http://schemas.microsoft.com/office/drawing/2014/chart" uri="{C3380CC4-5D6E-409C-BE32-E72D297353CC}">
              <c16:uniqueId val="{00000004-BCAE-457B-B0D3-D8AD4C31F53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0.24</c:v>
                </c:pt>
                <c:pt idx="4">
                  <c:v>#N/A</c:v>
                </c:pt>
                <c:pt idx="5">
                  <c:v>0.37</c:v>
                </c:pt>
                <c:pt idx="6">
                  <c:v>#N/A</c:v>
                </c:pt>
                <c:pt idx="7">
                  <c:v>0.35</c:v>
                </c:pt>
                <c:pt idx="8">
                  <c:v>#N/A</c:v>
                </c:pt>
                <c:pt idx="9">
                  <c:v>0.69</c:v>
                </c:pt>
              </c:numCache>
            </c:numRef>
          </c:val>
          <c:extLst>
            <c:ext xmlns:c16="http://schemas.microsoft.com/office/drawing/2014/chart" uri="{C3380CC4-5D6E-409C-BE32-E72D297353CC}">
              <c16:uniqueId val="{00000005-BCAE-457B-B0D3-D8AD4C31F531}"/>
            </c:ext>
          </c:extLst>
        </c:ser>
        <c:ser>
          <c:idx val="6"/>
          <c:order val="6"/>
          <c:tx>
            <c:strRef>
              <c:f>データシート!$A$33</c:f>
              <c:strCache>
                <c:ptCount val="1"/>
                <c:pt idx="0">
                  <c:v>国民健康保険上川町立診療所事業特別会計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1.23</c:v>
                </c:pt>
                <c:pt idx="2">
                  <c:v>#N/A</c:v>
                </c:pt>
                <c:pt idx="3">
                  <c:v>1.06</c:v>
                </c:pt>
                <c:pt idx="4">
                  <c:v>#N/A</c:v>
                </c:pt>
                <c:pt idx="5">
                  <c:v>0.89</c:v>
                </c:pt>
                <c:pt idx="6">
                  <c:v>#N/A</c:v>
                </c:pt>
                <c:pt idx="7">
                  <c:v>0.91</c:v>
                </c:pt>
                <c:pt idx="8">
                  <c:v>#N/A</c:v>
                </c:pt>
                <c:pt idx="9">
                  <c:v>0.94</c:v>
                </c:pt>
              </c:numCache>
            </c:numRef>
          </c:val>
          <c:extLst>
            <c:ext xmlns:c16="http://schemas.microsoft.com/office/drawing/2014/chart" uri="{C3380CC4-5D6E-409C-BE32-E72D297353CC}">
              <c16:uniqueId val="{00000006-BCAE-457B-B0D3-D8AD4C31F53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2.11</c:v>
                </c:pt>
                <c:pt idx="2">
                  <c:v>#N/A</c:v>
                </c:pt>
                <c:pt idx="3">
                  <c:v>1.55</c:v>
                </c:pt>
                <c:pt idx="4">
                  <c:v>#N/A</c:v>
                </c:pt>
                <c:pt idx="5">
                  <c:v>1.58</c:v>
                </c:pt>
                <c:pt idx="6">
                  <c:v>#N/A</c:v>
                </c:pt>
                <c:pt idx="7">
                  <c:v>2.3199999999999998</c:v>
                </c:pt>
                <c:pt idx="8">
                  <c:v>#N/A</c:v>
                </c:pt>
                <c:pt idx="9">
                  <c:v>2.02</c:v>
                </c:pt>
              </c:numCache>
            </c:numRef>
          </c:val>
          <c:extLst>
            <c:ext xmlns:c16="http://schemas.microsoft.com/office/drawing/2014/chart" uri="{C3380CC4-5D6E-409C-BE32-E72D297353CC}">
              <c16:uniqueId val="{00000007-BCAE-457B-B0D3-D8AD4C31F5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3.74</c:v>
                </c:pt>
                <c:pt idx="2">
                  <c:v>#N/A</c:v>
                </c:pt>
                <c:pt idx="3">
                  <c:v>4.88</c:v>
                </c:pt>
                <c:pt idx="4">
                  <c:v>#N/A</c:v>
                </c:pt>
                <c:pt idx="5">
                  <c:v>6.26</c:v>
                </c:pt>
                <c:pt idx="6">
                  <c:v>#N/A</c:v>
                </c:pt>
                <c:pt idx="7">
                  <c:v>4.5999999999999996</c:v>
                </c:pt>
                <c:pt idx="8">
                  <c:v>#N/A</c:v>
                </c:pt>
                <c:pt idx="9">
                  <c:v>7.51</c:v>
                </c:pt>
              </c:numCache>
            </c:numRef>
          </c:val>
          <c:extLst>
            <c:ext xmlns:c16="http://schemas.microsoft.com/office/drawing/2014/chart" uri="{C3380CC4-5D6E-409C-BE32-E72D297353CC}">
              <c16:uniqueId val="{00000008-BCAE-457B-B0D3-D8AD4C31F531}"/>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6.44</c:v>
                </c:pt>
                <c:pt idx="2">
                  <c:v>#N/A</c:v>
                </c:pt>
                <c:pt idx="3">
                  <c:v>7.83</c:v>
                </c:pt>
                <c:pt idx="4">
                  <c:v>#N/A</c:v>
                </c:pt>
                <c:pt idx="5">
                  <c:v>8.86</c:v>
                </c:pt>
                <c:pt idx="6">
                  <c:v>#N/A</c:v>
                </c:pt>
                <c:pt idx="7">
                  <c:v>8.59</c:v>
                </c:pt>
                <c:pt idx="8">
                  <c:v>#N/A</c:v>
                </c:pt>
                <c:pt idx="9">
                  <c:v>9.07</c:v>
                </c:pt>
              </c:numCache>
            </c:numRef>
          </c:val>
          <c:extLst>
            <c:ext xmlns:c16="http://schemas.microsoft.com/office/drawing/2014/chart" uri="{C3380CC4-5D6E-409C-BE32-E72D297353CC}">
              <c16:uniqueId val="{00000009-BCAE-457B-B0D3-D8AD4C31F5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712</c:v>
                </c:pt>
                <c:pt idx="5">
                  <c:v>700</c:v>
                </c:pt>
                <c:pt idx="8">
                  <c:v>739</c:v>
                </c:pt>
                <c:pt idx="11">
                  <c:v>732</c:v>
                </c:pt>
                <c:pt idx="14">
                  <c:v>723</c:v>
                </c:pt>
              </c:numCache>
            </c:numRef>
          </c:val>
          <c:extLst>
            <c:ext xmlns:c16="http://schemas.microsoft.com/office/drawing/2014/chart" uri="{C3380CC4-5D6E-409C-BE32-E72D297353CC}">
              <c16:uniqueId val="{00000000-703D-4E57-9BE5-275D942A45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03D-4E57-9BE5-275D942A45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60</c:v>
                </c:pt>
                <c:pt idx="3">
                  <c:v>56</c:v>
                </c:pt>
                <c:pt idx="6">
                  <c:v>41</c:v>
                </c:pt>
                <c:pt idx="9">
                  <c:v>31</c:v>
                </c:pt>
                <c:pt idx="12">
                  <c:v>32</c:v>
                </c:pt>
              </c:numCache>
            </c:numRef>
          </c:val>
          <c:extLst>
            <c:ext xmlns:c16="http://schemas.microsoft.com/office/drawing/2014/chart" uri="{C3380CC4-5D6E-409C-BE32-E72D297353CC}">
              <c16:uniqueId val="{00000002-703D-4E57-9BE5-275D942A45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3D-4E57-9BE5-275D942A45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138</c:v>
                </c:pt>
                <c:pt idx="3">
                  <c:v>140</c:v>
                </c:pt>
                <c:pt idx="6">
                  <c:v>145</c:v>
                </c:pt>
                <c:pt idx="9">
                  <c:v>162</c:v>
                </c:pt>
                <c:pt idx="12">
                  <c:v>141</c:v>
                </c:pt>
              </c:numCache>
            </c:numRef>
          </c:val>
          <c:extLst>
            <c:ext xmlns:c16="http://schemas.microsoft.com/office/drawing/2014/chart" uri="{C3380CC4-5D6E-409C-BE32-E72D297353CC}">
              <c16:uniqueId val="{00000004-703D-4E57-9BE5-275D942A45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3D-4E57-9BE5-275D942A45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3D-4E57-9BE5-275D942A45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878</c:v>
                </c:pt>
                <c:pt idx="3">
                  <c:v>845</c:v>
                </c:pt>
                <c:pt idx="6">
                  <c:v>844</c:v>
                </c:pt>
                <c:pt idx="9">
                  <c:v>848</c:v>
                </c:pt>
                <c:pt idx="12">
                  <c:v>853</c:v>
                </c:pt>
              </c:numCache>
            </c:numRef>
          </c:val>
          <c:extLst>
            <c:ext xmlns:c16="http://schemas.microsoft.com/office/drawing/2014/chart" uri="{C3380CC4-5D6E-409C-BE32-E72D297353CC}">
              <c16:uniqueId val="{00000007-703D-4E57-9BE5-275D942A45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365</c:v>
                </c:pt>
                <c:pt idx="2">
                  <c:v>#N/A</c:v>
                </c:pt>
                <c:pt idx="3">
                  <c:v>#N/A</c:v>
                </c:pt>
                <c:pt idx="4">
                  <c:v>342</c:v>
                </c:pt>
                <c:pt idx="5">
                  <c:v>#N/A</c:v>
                </c:pt>
                <c:pt idx="6">
                  <c:v>#N/A</c:v>
                </c:pt>
                <c:pt idx="7">
                  <c:v>291</c:v>
                </c:pt>
                <c:pt idx="8">
                  <c:v>#N/A</c:v>
                </c:pt>
                <c:pt idx="9">
                  <c:v>#N/A</c:v>
                </c:pt>
                <c:pt idx="10">
                  <c:v>309</c:v>
                </c:pt>
                <c:pt idx="11">
                  <c:v>#N/A</c:v>
                </c:pt>
                <c:pt idx="12">
                  <c:v>#N/A</c:v>
                </c:pt>
                <c:pt idx="13">
                  <c:v>303</c:v>
                </c:pt>
                <c:pt idx="14">
                  <c:v>#N/A</c:v>
                </c:pt>
              </c:numCache>
            </c:numRef>
          </c:val>
          <c:smooth val="0"/>
          <c:extLst>
            <c:ext xmlns:c16="http://schemas.microsoft.com/office/drawing/2014/chart" uri="{C3380CC4-5D6E-409C-BE32-E72D297353CC}">
              <c16:uniqueId val="{00000008-703D-4E57-9BE5-275D942A45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6838</c:v>
                </c:pt>
                <c:pt idx="5">
                  <c:v>6837</c:v>
                </c:pt>
                <c:pt idx="8">
                  <c:v>6681</c:v>
                </c:pt>
                <c:pt idx="11">
                  <c:v>6380</c:v>
                </c:pt>
                <c:pt idx="14">
                  <c:v>5922</c:v>
                </c:pt>
              </c:numCache>
            </c:numRef>
          </c:val>
          <c:extLst>
            <c:ext xmlns:c16="http://schemas.microsoft.com/office/drawing/2014/chart" uri="{C3380CC4-5D6E-409C-BE32-E72D297353CC}">
              <c16:uniqueId val="{00000000-F48D-481D-8297-867EAB34A2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376</c:v>
                </c:pt>
                <c:pt idx="5">
                  <c:v>288</c:v>
                </c:pt>
                <c:pt idx="8">
                  <c:v>344</c:v>
                </c:pt>
                <c:pt idx="11">
                  <c:v>319</c:v>
                </c:pt>
                <c:pt idx="14">
                  <c:v>411</c:v>
                </c:pt>
              </c:numCache>
            </c:numRef>
          </c:val>
          <c:extLst>
            <c:ext xmlns:c16="http://schemas.microsoft.com/office/drawing/2014/chart" uri="{C3380CC4-5D6E-409C-BE32-E72D297353CC}">
              <c16:uniqueId val="{00000001-F48D-481D-8297-867EAB34A2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1444</c:v>
                </c:pt>
                <c:pt idx="5">
                  <c:v>1113</c:v>
                </c:pt>
                <c:pt idx="8">
                  <c:v>1019</c:v>
                </c:pt>
                <c:pt idx="11">
                  <c:v>1399</c:v>
                </c:pt>
                <c:pt idx="14">
                  <c:v>1541</c:v>
                </c:pt>
              </c:numCache>
            </c:numRef>
          </c:val>
          <c:extLst>
            <c:ext xmlns:c16="http://schemas.microsoft.com/office/drawing/2014/chart" uri="{C3380CC4-5D6E-409C-BE32-E72D297353CC}">
              <c16:uniqueId val="{00000002-F48D-481D-8297-867EAB34A2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D-481D-8297-867EAB34A2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D-481D-8297-867EAB34A2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D-481D-8297-867EAB34A2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963</c:v>
                </c:pt>
                <c:pt idx="3">
                  <c:v>934</c:v>
                </c:pt>
                <c:pt idx="6">
                  <c:v>895</c:v>
                </c:pt>
                <c:pt idx="9">
                  <c:v>818</c:v>
                </c:pt>
                <c:pt idx="12">
                  <c:v>780</c:v>
                </c:pt>
              </c:numCache>
            </c:numRef>
          </c:val>
          <c:extLst>
            <c:ext xmlns:c16="http://schemas.microsoft.com/office/drawing/2014/chart" uri="{C3380CC4-5D6E-409C-BE32-E72D297353CC}">
              <c16:uniqueId val="{00000006-F48D-481D-8297-867EAB34A2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17</c:v>
                </c:pt>
                <c:pt idx="6">
                  <c:v>106</c:v>
                </c:pt>
                <c:pt idx="9">
                  <c:v>163</c:v>
                </c:pt>
                <c:pt idx="12">
                  <c:v>162</c:v>
                </c:pt>
              </c:numCache>
            </c:numRef>
          </c:val>
          <c:extLst>
            <c:ext xmlns:c16="http://schemas.microsoft.com/office/drawing/2014/chart" uri="{C3380CC4-5D6E-409C-BE32-E72D297353CC}">
              <c16:uniqueId val="{00000007-F48D-481D-8297-867EAB34A2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1829</c:v>
                </c:pt>
                <c:pt idx="3">
                  <c:v>1796</c:v>
                </c:pt>
                <c:pt idx="6">
                  <c:v>1707</c:v>
                </c:pt>
                <c:pt idx="9">
                  <c:v>1761</c:v>
                </c:pt>
                <c:pt idx="12">
                  <c:v>1753</c:v>
                </c:pt>
              </c:numCache>
            </c:numRef>
          </c:val>
          <c:extLst>
            <c:ext xmlns:c16="http://schemas.microsoft.com/office/drawing/2014/chart" uri="{C3380CC4-5D6E-409C-BE32-E72D297353CC}">
              <c16:uniqueId val="{00000008-F48D-481D-8297-867EAB34A2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177</c:v>
                </c:pt>
                <c:pt idx="3">
                  <c:v>182</c:v>
                </c:pt>
                <c:pt idx="6">
                  <c:v>161</c:v>
                </c:pt>
                <c:pt idx="9">
                  <c:v>149</c:v>
                </c:pt>
                <c:pt idx="12">
                  <c:v>137</c:v>
                </c:pt>
              </c:numCache>
            </c:numRef>
          </c:val>
          <c:extLst>
            <c:ext xmlns:c16="http://schemas.microsoft.com/office/drawing/2014/chart" uri="{C3380CC4-5D6E-409C-BE32-E72D297353CC}">
              <c16:uniqueId val="{00000009-F48D-481D-8297-867EAB34A2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7910</c:v>
                </c:pt>
                <c:pt idx="3">
                  <c:v>7913</c:v>
                </c:pt>
                <c:pt idx="6">
                  <c:v>7798</c:v>
                </c:pt>
                <c:pt idx="9">
                  <c:v>7473</c:v>
                </c:pt>
                <c:pt idx="12">
                  <c:v>7108</c:v>
                </c:pt>
              </c:numCache>
            </c:numRef>
          </c:val>
          <c:extLst>
            <c:ext xmlns:c16="http://schemas.microsoft.com/office/drawing/2014/chart" uri="{C3380CC4-5D6E-409C-BE32-E72D297353CC}">
              <c16:uniqueId val="{0000000A-F48D-481D-8297-867EAB34A2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2220</c:v>
                </c:pt>
                <c:pt idx="2">
                  <c:v>#N/A</c:v>
                </c:pt>
                <c:pt idx="3">
                  <c:v>#N/A</c:v>
                </c:pt>
                <c:pt idx="4">
                  <c:v>2604</c:v>
                </c:pt>
                <c:pt idx="5">
                  <c:v>#N/A</c:v>
                </c:pt>
                <c:pt idx="6">
                  <c:v>#N/A</c:v>
                </c:pt>
                <c:pt idx="7">
                  <c:v>2623</c:v>
                </c:pt>
                <c:pt idx="8">
                  <c:v>#N/A</c:v>
                </c:pt>
                <c:pt idx="9">
                  <c:v>#N/A</c:v>
                </c:pt>
                <c:pt idx="10">
                  <c:v>2266</c:v>
                </c:pt>
                <c:pt idx="11">
                  <c:v>#N/A</c:v>
                </c:pt>
                <c:pt idx="12">
                  <c:v>#N/A</c:v>
                </c:pt>
                <c:pt idx="13">
                  <c:v>2066</c:v>
                </c:pt>
                <c:pt idx="14">
                  <c:v>#N/A</c:v>
                </c:pt>
              </c:numCache>
            </c:numRef>
          </c:val>
          <c:smooth val="0"/>
          <c:extLst>
            <c:ext xmlns:c16="http://schemas.microsoft.com/office/drawing/2014/chart" uri="{C3380CC4-5D6E-409C-BE32-E72D297353CC}">
              <c16:uniqueId val="{0000000B-F48D-481D-8297-867EAB34A2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449</c:v>
                </c:pt>
                <c:pt idx="1">
                  <c:v>520</c:v>
                </c:pt>
                <c:pt idx="2">
                  <c:v>520</c:v>
                </c:pt>
              </c:numCache>
            </c:numRef>
          </c:val>
          <c:extLst>
            <c:ext xmlns:c16="http://schemas.microsoft.com/office/drawing/2014/chart" uri="{C3380CC4-5D6E-409C-BE32-E72D297353CC}">
              <c16:uniqueId val="{00000000-C550-432A-9847-FF8FD9F076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c:v>
                </c:pt>
                <c:pt idx="1">
                  <c:v>250</c:v>
                </c:pt>
                <c:pt idx="2">
                  <c:v>350</c:v>
                </c:pt>
              </c:numCache>
            </c:numRef>
          </c:val>
          <c:extLst>
            <c:ext xmlns:c16="http://schemas.microsoft.com/office/drawing/2014/chart" uri="{C3380CC4-5D6E-409C-BE32-E72D297353CC}">
              <c16:uniqueId val="{00000001-C550-432A-9847-FF8FD9F076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c:v>
                </c:pt>
                <c:pt idx="1">
                  <c:v>448</c:v>
                </c:pt>
                <c:pt idx="2">
                  <c:v>479</c:v>
                </c:pt>
              </c:numCache>
            </c:numRef>
          </c:val>
          <c:extLst>
            <c:ext xmlns:c16="http://schemas.microsoft.com/office/drawing/2014/chart" uri="{C3380CC4-5D6E-409C-BE32-E72D297353CC}">
              <c16:uniqueId val="{00000002-C550-432A-9847-FF8FD9F076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{DC783F03-D2B7-49B5-BECD-B07008AD7092}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0D-49D7-99D9-CDC92EF4C7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{EE0CE557-911F-46E9-9A81-09CA9F505934}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0D-49D7-99D9-CDC92EF4C7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{21D07111-5935-4009-886F-3B1004079598}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0D-49D7-99D9-CDC92EF4C7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{1F03BF64-A436-4645-9220-80F51038D73C}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0D-49D7-99D9-CDC92EF4C7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{DE68769C-FA3B-42CE-B382-DDB3A7C5605F}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0D-49D7-99D9-CDC92EF4C71E}"/>
                </c:ext>
              </c:extLst>
            </c:dLbl>
            <c:dLbl>
              <c:idx val="8"/>
              <c:layout>
                <c:manualLayout>
                  <c:x val="-2.4211193375897007E-2"/>
                  <c:y val="-5.239033047479094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{E71C3F06-732F-4734-9FB8-81C39305AA88}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0D-49D7-99D9-CDC92EF4C71E}"/>
                </c:ext>
              </c:extLst>
            </c:dLbl>
            <c:dLbl>
              <c:idx val="16"/>
              <c:layout>
                <c:manualLayout>
                  <c:x val="-3.9820307924571384E-2"/>
                  <c:y val="-7.708775373693949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{A2E09963-5AFB-4B66-BAA0-8015D9E8B1C1}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0D-49D7-99D9-CDC92EF4C71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{99BEE01C-25C5-484A-822D-9E5230C2AC3C}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0D-49D7-99D9-CDC92EF4C71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{BD2BA72A-77E6-4375-A25A-E872EE921119}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0D-49D7-99D9-CDC92EF4C7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69.3</c:v>
                </c:pt>
                <c:pt idx="16">
                  <c:v>69.7</c:v>
                </c:pt>
                <c:pt idx="24">
                  <c:v>70.599999999999994</c:v>
                </c:pt>
                <c:pt idx="32">
                  <c:v>72</c:v>
                </c:pt>
              </c:numCache>
            </c:numRef>
          </c:xVal>
          <c:yVal>
            <c:numRef>
              <c:f>公会計指標分析・財政指標組合せ分析表!$BP$51:$DC$51</c:f>
              <c:numCache>
                <c:formatCode>#,##0.0;"▲ "#,##0.0</c:formatCode>
                <c:ptCount val="40"/>
                <c:pt idx="0">
                  <c:v>84.2</c:v>
                </c:pt>
                <c:pt idx="8">
                  <c:v>98.6</c:v>
                </c:pt>
                <c:pt idx="16">
                  <c:v>95.8</c:v>
                </c:pt>
                <c:pt idx="24">
                  <c:v>75</c:v>
                </c:pt>
                <c:pt idx="32">
                  <c:v>70.099999999999994</c:v>
                </c:pt>
              </c:numCache>
            </c:numRef>
          </c:yVal>
          <c:smooth val="0"/>
          <c:extLst>
            <c:ext xmlns:c16="http://schemas.microsoft.com/office/drawing/2014/chart" uri="{C3380CC4-5D6E-409C-BE32-E72D297353CC}">
              <c16:uniqueId val="{00000009-DB0D-49D7-99D9-CDC92EF4C7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1915513693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{6355AE50-AA6B-4F42-9235-6502ACED4FB1}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0D-49D7-99D9-CDC92EF4C7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{53F69EFB-0DFF-431F-892D-C03AB89948C0}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0D-49D7-99D9-CDC92EF4C7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{740CF5C4-4EE1-42D4-8CEB-5805B91FAF95}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0D-49D7-99D9-CDC92EF4C7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{92A89989-6F87-4665-A2FD-67012B83362F}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0D-49D7-99D9-CDC92EF4C7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{3589C4AC-CE86-4641-93FD-FCB89F5CEC01}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0D-49D7-99D9-CDC92EF4C71E}"/>
                </c:ext>
              </c:extLst>
            </c:dLbl>
            <c:dLbl>
              <c:idx val="8"/>
              <c:layout>
                <c:manualLayout>
                  <c:x val="-2.8249401604012993E-2"/>
                  <c:y val="-4.511431505635204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{F244A0E4-9EF1-41B9-A034-166EBAD0BC28}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0D-49D7-99D9-CDC92EF4C71E}"/>
                </c:ext>
              </c:extLst>
            </c:dLbl>
            <c:dLbl>
              <c:idx val="16"/>
              <c:layout>
                <c:manualLayout>
                  <c:x val="-4.0148519277538958E-2"/>
                  <c:y val="-8.436376915537831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{67E6D997-B4BD-4DAC-A3E4-466194E819AD}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0D-49D7-99D9-CDC92EF4C71E}"/>
                </c:ext>
              </c:extLst>
            </c:dLbl>
            <c:dLbl>
              <c:idx val="24"/>
              <c:layout>
                <c:manualLayout>
                  <c:x val="-3.0257912383586306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{4A43ECA6-F395-4BF0-9FD1-0FE8D4BE257F}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0D-49D7-99D9-CDC92EF4C71E}"/>
                </c:ext>
              </c:extLst>
            </c:dLbl>
            <c:dLbl>
              <c:idx val="32"/>
              <c:layout>
                <c:manualLayout>
                  <c:x val="-3.2015750650234161E-2"/>
                  <c:y val="-4.511431505635204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{522C02BC-9721-4436-9569-6F88DE3452DE}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0D-49D7-99D9-CDC92EF4C7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B0D-49D7-99D9-CDC92EF4C71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{98B47BAA-67AF-40C2-811C-5D9F1CA98DF9}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B0C-4D88-94D0-16B7848789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{27D70A6D-3FFE-4F05-B8E5-84BB71E97D63}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0C-4D88-94D0-16B7848789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{5645C618-0D1C-4339-9730-7A3DC21BEDC8}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0C-4D88-94D0-16B7848789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{87B34FBB-944C-4E5F-8B16-E61B8F447A58}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0C-4D88-94D0-16B7848789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{81C63018-D0CE-4A98-A258-31A66AE14251}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0C-4D88-94D0-16B78487891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{58CF083D-55B5-4111-B3C2-CAC2EED66CB0}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B0C-4D88-94D0-16B78487891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{804F3FCD-21A4-4C8D-B49C-8EA9F23F71D8}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B0C-4D88-94D0-16B78487891D}"/>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{8D4B9242-7A9C-4965-B0DA-355B2F2A436D}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B0C-4D88-94D0-16B78487891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{D8B591C5-E0C9-44A3-B415-3C74E7B14060}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B0C-4D88-94D0-16B7848789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13.3</c:v>
                </c:pt>
                <c:pt idx="16">
                  <c:v>12.4</c:v>
                </c:pt>
                <c:pt idx="24">
                  <c:v>11.2</c:v>
                </c:pt>
                <c:pt idx="32">
                  <c:v>10.3</c:v>
                </c:pt>
              </c:numCache>
            </c:numRef>
          </c:xVal>
          <c:yVal>
            <c:numRef>
              <c:f>公会計指標分析・財政指標組合せ分析表!$BP$73:$DC$73</c:f>
              <c:numCache>
                <c:formatCode>#,##0.0;"▲ "#,##0.0</c:formatCode>
                <c:ptCount val="40"/>
                <c:pt idx="0">
                  <c:v>84.2</c:v>
                </c:pt>
                <c:pt idx="8">
                  <c:v>98.6</c:v>
                </c:pt>
                <c:pt idx="16">
                  <c:v>95.8</c:v>
                </c:pt>
                <c:pt idx="24">
                  <c:v>75</c:v>
                </c:pt>
                <c:pt idx="32">
                  <c:v>70.099999999999994</c:v>
                </c:pt>
              </c:numCache>
            </c:numRef>
          </c:yVal>
          <c:smooth val="0"/>
          <c:extLst>
            <c:ext xmlns:c16="http://schemas.microsoft.com/office/drawing/2014/chart" uri="{C3380CC4-5D6E-409C-BE32-E72D297353CC}">
              <c16:uniqueId val="{00000009-6B0C-4D88-94D0-16B7848789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{19D99B46-DBFB-44E5-B191-9A03F53190F4}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B0C-4D88-94D0-16B7848789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{42BDBB6E-5B7F-4E58-9A79-E76E0E0CAC41}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0C-4D88-94D0-16B7848789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{D3E97334-E03F-445D-B083-BA3226406724}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0C-4D88-94D0-16B7848789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{C9AFBF7A-F26D-4791-AD4A-A3D9EBEBE75D}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0C-4D88-94D0-16B7848789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{C2347048-E591-4E8D-93D0-6EB9F92001CE}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0C-4D88-94D0-16B78487891D}"/>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{0AC2FF04-4977-42FA-9916-20FF6AB3BC2B}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B0C-4D88-94D0-16B78487891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{A48EAAEE-EC83-492A-9F55-D470EB382B17}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B0C-4D88-94D0-16B78487891D}"/>
                </c:ext>
              </c:extLst>
            </c:dLbl>
            <c:dLbl>
              <c:idx val="24"/>
              <c:layout>
                <c:manualLayout>
                  <c:x val="-2.7652713450776193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{42DA0C26-E311-4835-9230-BF0C1DE0A5EC}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B0C-4D88-94D0-16B78487891D}"/>
                </c:ext>
              </c:extLst>
            </c:dLbl>
            <c:dLbl>
              <c:idx val="32"/>
              <c:layout>
                <c:manualLayout>
                  <c:x val="-3.5487971999375242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{A904BA95-09A2-46F2-9DE8-A88873AF2514}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B0C-4D88-94D0-16B7848789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B0C-4D88-94D0-16B78487891D}"/>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3,153
1,049.47
6,049,547
5,772,591
272,101
3,618,966
7,107,972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で前年度と増減はなかった。令和４年度においても新型コロナウイルスの影響は続いたが、入湯税の大幅な増加により今後は回復が見込まれる。今後も新型コロナウイルス感染症対応地方創生臨時交付金等を活用して経済対策を行うとともに事業の見直しを図るなどより一層の行政の効率化に努め、健全な財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textlink="">
      <xdr:nvSpPr>
        <xdr:cNvPr id="68"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textlink="">
      <xdr:nvSpPr>
        <xdr:cNvPr id="71" name="財政力平均値テキスト"/>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textlink="">
      <xdr:nvSpPr>
        <xdr:cNvPr id="72" name="フローチャート: 判断 71"/>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xdr:cNvCxnSpPr/>
      </xdr:nvCxnSpPr>
      <xdr:spPr>
        <a:xfrm>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textlink="">
      <xdr:nvSpPr>
        <xdr:cNvPr id="74" name="フローチャート: 判断 73"/>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textlink="">
      <xdr:nvSpPr>
        <xdr:cNvPr id="75" name="テキスト ボックス 74"/>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textlink="">
      <xdr:nvSpPr>
        <xdr:cNvPr id="80" name="フローチャート: 判断 79"/>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textlink="">
      <xdr:nvSpPr>
        <xdr:cNvPr id="81" name="テキスト ボックス 80"/>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ポイント上昇した。人事院勧告により人件費の比率が高くなったことが原因とみられる。また、起債の償還額が増加しており令和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年度にピークを迎える見込みであることから、物件費等の経常経費の見直しや町税等の収納率を向上させることで削減に努める。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textlink="">
      <xdr:nvSpPr>
        <xdr:cNvPr id="127"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textlink="">
      <xdr:nvSpPr>
        <xdr:cNvPr id="129"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104521</xdr:rowOff>
    </xdr:from>
    <xdr:to>
      <xdr:col>23</xdr:col>
      <xdr:colOff>133350</xdr:colOff>
      <xdr:row>65</xdr:row>
      <xdr:rowOff>10287</xdr:rowOff>
    </xdr:to>
    <xdr:cxnSp macro="">
      <xdr:nvCxnSpPr>
        <xdr:cNvPr id="131" name="直線コネクタ 130"/>
        <xdr:cNvCxnSpPr/>
      </xdr:nvCxnSpPr>
      <xdr:spPr>
        <a:xfrm>
          <a:off x="4114800" y="11077321"/>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textlink="">
      <xdr:nvSpPr>
        <xdr:cNvPr id="132" name="財政構造の弾力性平均値テキスト"/>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textlink="">
      <xdr:nvSpPr>
        <xdr:cNvPr id="133" name="フローチャート: 判断 132"/>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104521</xdr:rowOff>
    </xdr:from>
    <xdr:to>
      <xdr:col>19</xdr:col>
      <xdr:colOff>133350</xdr:colOff>
      <xdr:row>65</xdr:row>
      <xdr:rowOff>157480</xdr:rowOff>
    </xdr:to>
    <xdr:cxnSp macro="">
      <xdr:nvCxnSpPr>
        <xdr:cNvPr id="134" name="直線コネクタ 133"/>
        <xdr:cNvCxnSpPr/>
      </xdr:nvCxnSpPr>
      <xdr:spPr>
        <a:xfrm flipV="1">
          <a:off x="3225800" y="11077321"/>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textlink="">
      <xdr:nvSpPr>
        <xdr:cNvPr id="135" name="フローチャート: 判断 134"/>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textlink="">
      <xdr:nvSpPr>
        <xdr:cNvPr id="136" name="テキスト ボックス 135"/>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5334</xdr:rowOff>
    </xdr:to>
    <xdr:cxnSp macro="">
      <xdr:nvCxnSpPr>
        <xdr:cNvPr id="137" name="直線コネクタ 136"/>
        <xdr:cNvCxnSpPr/>
      </xdr:nvCxnSpPr>
      <xdr:spPr>
        <a:xfrm flipV="1">
          <a:off x="2336800" y="113017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textlink="">
      <xdr:nvSpPr>
        <xdr:cNvPr id="138" name="フローチャート: 判断 137"/>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textlink="">
      <xdr:nvSpPr>
        <xdr:cNvPr id="139" name="テキスト ボックス 138"/>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5334</xdr:rowOff>
    </xdr:from>
    <xdr:to>
      <xdr:col>11</xdr:col>
      <xdr:colOff>31750</xdr:colOff>
      <xdr:row>66</xdr:row>
      <xdr:rowOff>116332</xdr:rowOff>
    </xdr:to>
    <xdr:cxnSp macro="">
      <xdr:nvCxnSpPr>
        <xdr:cNvPr id="140" name="直線コネクタ 139"/>
        <xdr:cNvCxnSpPr/>
      </xdr:nvCxnSpPr>
      <xdr:spPr>
        <a:xfrm flipV="1">
          <a:off x="1447800" y="113210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textlink="">
      <xdr:nvSpPr>
        <xdr:cNvPr id="141" name="フローチャート: 判断 140"/>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textlink="">
      <xdr:nvSpPr>
        <xdr:cNvPr id="142" name="テキスト ボックス 141"/>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textlink="">
      <xdr:nvSpPr>
        <xdr:cNvPr id="143" name="フローチャート: 判断 142"/>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textlink="">
      <xdr:nvSpPr>
        <xdr:cNvPr id="144" name="テキスト ボックス 143"/>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130937</xdr:rowOff>
    </xdr:from>
    <xdr:to>
      <xdr:col>23</xdr:col>
      <xdr:colOff>184150</xdr:colOff>
      <xdr:row>65</xdr:row>
      <xdr:rowOff>61087</xdr:rowOff>
    </xdr:to>
    <xdr:sp textlink="">
      <xdr:nvSpPr>
        <xdr:cNvPr id="150" name="楕円 149"/>
        <xdr:cNvSpPr/>
      </xdr:nvSpPr>
      <xdr:spPr>
        <a:xfrm>
          <a:off x="49022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103014</xdr:rowOff>
    </xdr:from>
    <xdr:ext cx="762000" cy="259045"/>
    <xdr:sp textlink="">
      <xdr:nvSpPr>
        <xdr:cNvPr id="151" name="財政構造の弾力性該当値テキスト"/>
        <xdr:cNvSpPr txBox="1"/>
      </xdr:nvSpPr>
      <xdr:spPr>
        <a:xfrm>
          <a:off x="5041900" y="1107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53721</xdr:rowOff>
    </xdr:from>
    <xdr:to>
      <xdr:col>19</xdr:col>
      <xdr:colOff>184150</xdr:colOff>
      <xdr:row>64</xdr:row>
      <xdr:rowOff>155321</xdr:rowOff>
    </xdr:to>
    <xdr:sp textlink="">
      <xdr:nvSpPr>
        <xdr:cNvPr id="152" name="楕円 151"/>
        <xdr:cNvSpPr/>
      </xdr:nvSpPr>
      <xdr:spPr>
        <a:xfrm>
          <a:off x="4064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140098</xdr:rowOff>
    </xdr:from>
    <xdr:ext cx="736600" cy="259045"/>
    <xdr:sp textlink="">
      <xdr:nvSpPr>
        <xdr:cNvPr id="153" name="テキスト ボックス 152"/>
        <xdr:cNvSpPr txBox="1"/>
      </xdr:nvSpPr>
      <xdr:spPr>
        <a:xfrm>
          <a:off x="3733800" y="1111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textlink="">
      <xdr:nvSpPr>
        <xdr:cNvPr id="154" name="楕円 153"/>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textlink="">
      <xdr:nvSpPr>
        <xdr:cNvPr id="155" name="テキスト ボックス 154"/>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textlink="">
      <xdr:nvSpPr>
        <xdr:cNvPr id="156" name="楕円 155"/>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textlink="">
      <xdr:nvSpPr>
        <xdr:cNvPr id="157" name="テキスト ボックス 156"/>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textlink="">
      <xdr:nvSpPr>
        <xdr:cNvPr id="158" name="楕円 157"/>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textlink="">
      <xdr:nvSpPr>
        <xdr:cNvPr id="159" name="テキスト ボックス 158"/>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人件費と物件費それぞれに要因が考えられる。人件費は、北海道有数の観光地である層雲峡温泉を有していることにより産業形態が多様なこと、医療センターや保育所などの行政サービスを直営で実施していることなどが挙げられる。物件費は、保有している公共施設が多いほか、新規施設整備も行っており維持管理に費用がかかっているためである。今後は公共施設等総合管理計画に基づいて利活用が難しい施設の統廃合や、必要に応じて指定管理者制度を検討し物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textlink="">
      <xdr:nvSpPr>
        <xdr:cNvPr id="187"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textlink="">
      <xdr:nvSpPr>
        <xdr:cNvPr id="189"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125688</xdr:rowOff>
    </xdr:from>
    <xdr:to>
      <xdr:col>23</xdr:col>
      <xdr:colOff>133350</xdr:colOff>
      <xdr:row>82</xdr:row>
      <xdr:rowOff>153279</xdr:rowOff>
    </xdr:to>
    <xdr:cxnSp macro="">
      <xdr:nvCxnSpPr>
        <xdr:cNvPr id="191" name="直線コネクタ 190"/>
        <xdr:cNvCxnSpPr/>
      </xdr:nvCxnSpPr>
      <xdr:spPr>
        <a:xfrm>
          <a:off x="4114800" y="14184588"/>
          <a:ext cx="838200" cy="2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textlink="">
      <xdr:nvSpPr>
        <xdr:cNvPr id="192" name="人件費・物件費等の状況平均値テキスト"/>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textlink="">
      <xdr:nvSpPr>
        <xdr:cNvPr id="193" name="フローチャート: 判断 192"/>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125071</xdr:rowOff>
    </xdr:from>
    <xdr:to>
      <xdr:col>19</xdr:col>
      <xdr:colOff>133350</xdr:colOff>
      <xdr:row>82</xdr:row>
      <xdr:rowOff>125688</xdr:rowOff>
    </xdr:to>
    <xdr:cxnSp macro="">
      <xdr:nvCxnSpPr>
        <xdr:cNvPr id="194" name="直線コネクタ 193"/>
        <xdr:cNvCxnSpPr/>
      </xdr:nvCxnSpPr>
      <xdr:spPr>
        <a:xfrm>
          <a:off x="3225800" y="1418397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textlink="">
      <xdr:nvSpPr>
        <xdr:cNvPr id="195" name="フローチャート: 判断 194"/>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textlink="">
      <xdr:nvSpPr>
        <xdr:cNvPr id="196" name="テキスト ボックス 195"/>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102617</xdr:rowOff>
    </xdr:from>
    <xdr:to>
      <xdr:col>15</xdr:col>
      <xdr:colOff>82550</xdr:colOff>
      <xdr:row>82</xdr:row>
      <xdr:rowOff>125071</xdr:rowOff>
    </xdr:to>
    <xdr:cxnSp macro="">
      <xdr:nvCxnSpPr>
        <xdr:cNvPr id="197" name="直線コネクタ 196"/>
        <xdr:cNvCxnSpPr/>
      </xdr:nvCxnSpPr>
      <xdr:spPr>
        <a:xfrm>
          <a:off x="2336800" y="14161517"/>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textlink="">
      <xdr:nvSpPr>
        <xdr:cNvPr id="198" name="フローチャート: 判断 197"/>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textlink="">
      <xdr:nvSpPr>
        <xdr:cNvPr id="199" name="テキスト ボックス 198"/>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92672</xdr:rowOff>
    </xdr:from>
    <xdr:to>
      <xdr:col>11</xdr:col>
      <xdr:colOff>31750</xdr:colOff>
      <xdr:row>82</xdr:row>
      <xdr:rowOff>102617</xdr:rowOff>
    </xdr:to>
    <xdr:cxnSp macro="">
      <xdr:nvCxnSpPr>
        <xdr:cNvPr id="200" name="直線コネクタ 199"/>
        <xdr:cNvCxnSpPr/>
      </xdr:nvCxnSpPr>
      <xdr:spPr>
        <a:xfrm>
          <a:off x="1447800" y="1415157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textlink="">
      <xdr:nvSpPr>
        <xdr:cNvPr id="201" name="フローチャート: 判断 200"/>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textlink="">
      <xdr:nvSpPr>
        <xdr:cNvPr id="202" name="テキスト ボックス 201"/>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textlink="">
      <xdr:nvSpPr>
        <xdr:cNvPr id="203" name="フローチャート: 判断 202"/>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textlink="">
      <xdr:nvSpPr>
        <xdr:cNvPr id="204" name="テキスト ボックス 203"/>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102479</xdr:rowOff>
    </xdr:from>
    <xdr:to>
      <xdr:col>23</xdr:col>
      <xdr:colOff>184150</xdr:colOff>
      <xdr:row>83</xdr:row>
      <xdr:rowOff>32629</xdr:rowOff>
    </xdr:to>
    <xdr:sp textlink="">
      <xdr:nvSpPr>
        <xdr:cNvPr id="210" name="楕円 209"/>
        <xdr:cNvSpPr/>
      </xdr:nvSpPr>
      <xdr:spPr>
        <a:xfrm>
          <a:off x="4902200" y="141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74556</xdr:rowOff>
    </xdr:from>
    <xdr:ext cx="762000" cy="259045"/>
    <xdr:sp textlink="">
      <xdr:nvSpPr>
        <xdr:cNvPr id="211" name="人件費・物件費等の状況該当値テキスト"/>
        <xdr:cNvSpPr txBox="1"/>
      </xdr:nvSpPr>
      <xdr:spPr>
        <a:xfrm>
          <a:off x="5041900" y="1413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74888</xdr:rowOff>
    </xdr:from>
    <xdr:to>
      <xdr:col>19</xdr:col>
      <xdr:colOff>184150</xdr:colOff>
      <xdr:row>83</xdr:row>
      <xdr:rowOff>5038</xdr:rowOff>
    </xdr:to>
    <xdr:sp textlink="">
      <xdr:nvSpPr>
        <xdr:cNvPr id="212" name="楕円 211"/>
        <xdr:cNvSpPr/>
      </xdr:nvSpPr>
      <xdr:spPr>
        <a:xfrm>
          <a:off x="4064000" y="141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161265</xdr:rowOff>
    </xdr:from>
    <xdr:ext cx="736600" cy="259045"/>
    <xdr:sp textlink="">
      <xdr:nvSpPr>
        <xdr:cNvPr id="213" name="テキスト ボックス 212"/>
        <xdr:cNvSpPr txBox="1"/>
      </xdr:nvSpPr>
      <xdr:spPr>
        <a:xfrm>
          <a:off x="3733800" y="1422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74271</xdr:rowOff>
    </xdr:from>
    <xdr:to>
      <xdr:col>15</xdr:col>
      <xdr:colOff>133350</xdr:colOff>
      <xdr:row>83</xdr:row>
      <xdr:rowOff>4421</xdr:rowOff>
    </xdr:to>
    <xdr:sp textlink="">
      <xdr:nvSpPr>
        <xdr:cNvPr id="214" name="楕円 213"/>
        <xdr:cNvSpPr/>
      </xdr:nvSpPr>
      <xdr:spPr>
        <a:xfrm>
          <a:off x="3175000" y="141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160648</xdr:rowOff>
    </xdr:from>
    <xdr:ext cx="762000" cy="259045"/>
    <xdr:sp textlink="">
      <xdr:nvSpPr>
        <xdr:cNvPr id="215" name="テキスト ボックス 214"/>
        <xdr:cNvSpPr txBox="1"/>
      </xdr:nvSpPr>
      <xdr:spPr>
        <a:xfrm>
          <a:off x="2844800" y="142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51817</xdr:rowOff>
    </xdr:from>
    <xdr:to>
      <xdr:col>11</xdr:col>
      <xdr:colOff>82550</xdr:colOff>
      <xdr:row>82</xdr:row>
      <xdr:rowOff>153417</xdr:rowOff>
    </xdr:to>
    <xdr:sp textlink="">
      <xdr:nvSpPr>
        <xdr:cNvPr id="216" name="楕円 215"/>
        <xdr:cNvSpPr/>
      </xdr:nvSpPr>
      <xdr:spPr>
        <a:xfrm>
          <a:off x="2286000" y="141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138194</xdr:rowOff>
    </xdr:from>
    <xdr:ext cx="762000" cy="259045"/>
    <xdr:sp textlink="">
      <xdr:nvSpPr>
        <xdr:cNvPr id="217" name="テキスト ボックス 216"/>
        <xdr:cNvSpPr txBox="1"/>
      </xdr:nvSpPr>
      <xdr:spPr>
        <a:xfrm>
          <a:off x="1955800" y="1419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41872</xdr:rowOff>
    </xdr:from>
    <xdr:to>
      <xdr:col>7</xdr:col>
      <xdr:colOff>31750</xdr:colOff>
      <xdr:row>82</xdr:row>
      <xdr:rowOff>143472</xdr:rowOff>
    </xdr:to>
    <xdr:sp textlink="">
      <xdr:nvSpPr>
        <xdr:cNvPr id="218" name="楕円 217"/>
        <xdr:cNvSpPr/>
      </xdr:nvSpPr>
      <xdr:spPr>
        <a:xfrm>
          <a:off x="1397000" y="141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128249</xdr:rowOff>
    </xdr:from>
    <xdr:ext cx="762000" cy="259045"/>
    <xdr:sp textlink="">
      <xdr:nvSpPr>
        <xdr:cNvPr id="219" name="テキスト ボックス 218"/>
        <xdr:cNvSpPr txBox="1"/>
      </xdr:nvSpPr>
      <xdr:spPr>
        <a:xfrm>
          <a:off x="1066800" y="141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人事院勧告による基本給の増加により令和３年度より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ポイント上昇した。今後も、職責に応じた組織体制の整備と給与の適正化に努めていき、組織機構の見直しなどを進める中で、職務及び給与体系の整備を行う。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88</xdr:row>
      <xdr:rowOff>117202</xdr:rowOff>
    </xdr:to>
    <xdr:cxnSp macro="">
      <xdr:nvCxnSpPr>
        <xdr:cNvPr id="250" name="直線コネクタ 249"/>
        <xdr:cNvCxnSpPr/>
      </xdr:nvCxnSpPr>
      <xdr:spPr>
        <a:xfrm flipV="1">
          <a:off x="17018000" y="13915571"/>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89279</xdr:rowOff>
    </xdr:from>
    <xdr:ext cx="762000" cy="259045"/>
    <xdr:sp textlink="">
      <xdr:nvSpPr>
        <xdr:cNvPr id="251" name="給与水準   （国との比較）最小値テキスト"/>
        <xdr:cNvSpPr txBox="1"/>
      </xdr:nvSpPr>
      <xdr:spPr>
        <a:xfrm>
          <a:off x="17106900" y="1517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117202</xdr:rowOff>
    </xdr:from>
    <xdr:to>
      <xdr:col>81</xdr:col>
      <xdr:colOff>133350</xdr:colOff>
      <xdr:row>88</xdr:row>
      <xdr:rowOff>117202</xdr:rowOff>
    </xdr:to>
    <xdr:cxnSp macro="">
      <xdr:nvCxnSpPr>
        <xdr:cNvPr id="252" name="直線コネクタ 251"/>
        <xdr:cNvCxnSpPr/>
      </xdr:nvCxnSpPr>
      <xdr:spPr>
        <a:xfrm>
          <a:off x="16929100" y="1520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62049</xdr:rowOff>
    </xdr:from>
    <xdr:to>
      <xdr:col>81</xdr:col>
      <xdr:colOff>44450</xdr:colOff>
      <xdr:row>88</xdr:row>
      <xdr:rowOff>117202</xdr:rowOff>
    </xdr:to>
    <xdr:cxnSp macro="">
      <xdr:nvCxnSpPr>
        <xdr:cNvPr id="255" name="直線コネクタ 254"/>
        <xdr:cNvCxnSpPr/>
      </xdr:nvCxnSpPr>
      <xdr:spPr>
        <a:xfrm>
          <a:off x="16179800" y="15149649"/>
          <a:ext cx="8382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textlink="">
      <xdr:nvSpPr>
        <xdr:cNvPr id="256"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textlink="">
      <xdr:nvSpPr>
        <xdr:cNvPr id="257" name="フローチャート: 判断 256"/>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62049</xdr:rowOff>
    </xdr:from>
    <xdr:to>
      <xdr:col>77</xdr:col>
      <xdr:colOff>44450</xdr:colOff>
      <xdr:row>88</xdr:row>
      <xdr:rowOff>165463</xdr:rowOff>
    </xdr:to>
    <xdr:cxnSp macro="">
      <xdr:nvCxnSpPr>
        <xdr:cNvPr id="258" name="直線コネクタ 257"/>
        <xdr:cNvCxnSpPr/>
      </xdr:nvCxnSpPr>
      <xdr:spPr>
        <a:xfrm flipV="1">
          <a:off x="15290800" y="151496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117202</xdr:rowOff>
    </xdr:from>
    <xdr:to>
      <xdr:col>72</xdr:col>
      <xdr:colOff>203200</xdr:colOff>
      <xdr:row>88</xdr:row>
      <xdr:rowOff>165463</xdr:rowOff>
    </xdr:to>
    <xdr:cxnSp macro="">
      <xdr:nvCxnSpPr>
        <xdr:cNvPr id="261" name="直線コネクタ 260"/>
        <xdr:cNvCxnSpPr/>
      </xdr:nvCxnSpPr>
      <xdr:spPr>
        <a:xfrm>
          <a:off x="14401800" y="152048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63681</xdr:rowOff>
    </xdr:from>
    <xdr:to>
      <xdr:col>73</xdr:col>
      <xdr:colOff>44450</xdr:colOff>
      <xdr:row>85</xdr:row>
      <xdr:rowOff>165281</xdr:rowOff>
    </xdr:to>
    <xdr:sp textlink="">
      <xdr:nvSpPr>
        <xdr:cNvPr id="262" name="フローチャート: 判断 261"/>
        <xdr:cNvSpPr/>
      </xdr:nvSpPr>
      <xdr:spPr>
        <a:xfrm>
          <a:off x="15240000" y="1463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4008</xdr:rowOff>
    </xdr:from>
    <xdr:ext cx="762000" cy="259045"/>
    <xdr:sp textlink="">
      <xdr:nvSpPr>
        <xdr:cNvPr id="263" name="テキスト ボックス 262"/>
        <xdr:cNvSpPr txBox="1"/>
      </xdr:nvSpPr>
      <xdr:spPr>
        <a:xfrm>
          <a:off x="14909800" y="144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110308</xdr:rowOff>
    </xdr:from>
    <xdr:to>
      <xdr:col>68</xdr:col>
      <xdr:colOff>152400</xdr:colOff>
      <xdr:row>88</xdr:row>
      <xdr:rowOff>117202</xdr:rowOff>
    </xdr:to>
    <xdr:cxnSp macro="">
      <xdr:nvCxnSpPr>
        <xdr:cNvPr id="264" name="直線コネクタ 263"/>
        <xdr:cNvCxnSpPr/>
      </xdr:nvCxnSpPr>
      <xdr:spPr>
        <a:xfrm>
          <a:off x="13512800" y="1519790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63681</xdr:rowOff>
    </xdr:from>
    <xdr:to>
      <xdr:col>68</xdr:col>
      <xdr:colOff>203200</xdr:colOff>
      <xdr:row>85</xdr:row>
      <xdr:rowOff>165281</xdr:rowOff>
    </xdr:to>
    <xdr:sp textlink="">
      <xdr:nvSpPr>
        <xdr:cNvPr id="265" name="フローチャート: 判断 264"/>
        <xdr:cNvSpPr/>
      </xdr:nvSpPr>
      <xdr:spPr>
        <a:xfrm>
          <a:off x="14351000" y="1463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4008</xdr:rowOff>
    </xdr:from>
    <xdr:ext cx="762000" cy="259045"/>
    <xdr:sp textlink="">
      <xdr:nvSpPr>
        <xdr:cNvPr id="266" name="テキスト ボックス 265"/>
        <xdr:cNvSpPr txBox="1"/>
      </xdr:nvSpPr>
      <xdr:spPr>
        <a:xfrm>
          <a:off x="14020800" y="144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66402</xdr:rowOff>
    </xdr:from>
    <xdr:to>
      <xdr:col>81</xdr:col>
      <xdr:colOff>95250</xdr:colOff>
      <xdr:row>88</xdr:row>
      <xdr:rowOff>168002</xdr:rowOff>
    </xdr:to>
    <xdr:sp textlink="">
      <xdr:nvSpPr>
        <xdr:cNvPr id="274" name="楕円 273"/>
        <xdr:cNvSpPr/>
      </xdr:nvSpPr>
      <xdr:spPr>
        <a:xfrm>
          <a:off x="16967200" y="151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133729</xdr:rowOff>
    </xdr:from>
    <xdr:ext cx="762000" cy="259045"/>
    <xdr:sp textlink="">
      <xdr:nvSpPr>
        <xdr:cNvPr id="275" name="給与水準   （国との比較）該当値テキスト"/>
        <xdr:cNvSpPr txBox="1"/>
      </xdr:nvSpPr>
      <xdr:spPr>
        <a:xfrm>
          <a:off x="17106900" y="1504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11249</xdr:rowOff>
    </xdr:from>
    <xdr:to>
      <xdr:col>77</xdr:col>
      <xdr:colOff>95250</xdr:colOff>
      <xdr:row>88</xdr:row>
      <xdr:rowOff>112849</xdr:rowOff>
    </xdr:to>
    <xdr:sp textlink="">
      <xdr:nvSpPr>
        <xdr:cNvPr id="276" name="楕円 275"/>
        <xdr:cNvSpPr/>
      </xdr:nvSpPr>
      <xdr:spPr>
        <a:xfrm>
          <a:off x="16129000" y="150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97626</xdr:rowOff>
    </xdr:from>
    <xdr:ext cx="736600" cy="259045"/>
    <xdr:sp textlink="">
      <xdr:nvSpPr>
        <xdr:cNvPr id="277" name="テキスト ボックス 276"/>
        <xdr:cNvSpPr txBox="1"/>
      </xdr:nvSpPr>
      <xdr:spPr>
        <a:xfrm>
          <a:off x="15798800" y="1518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114663</xdr:rowOff>
    </xdr:from>
    <xdr:to>
      <xdr:col>73</xdr:col>
      <xdr:colOff>44450</xdr:colOff>
      <xdr:row>89</xdr:row>
      <xdr:rowOff>44813</xdr:rowOff>
    </xdr:to>
    <xdr:sp textlink="">
      <xdr:nvSpPr>
        <xdr:cNvPr id="278" name="楕円 277"/>
        <xdr:cNvSpPr/>
      </xdr:nvSpPr>
      <xdr:spPr>
        <a:xfrm>
          <a:off x="15240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29590</xdr:rowOff>
    </xdr:from>
    <xdr:ext cx="762000" cy="259045"/>
    <xdr:sp textlink="">
      <xdr:nvSpPr>
        <xdr:cNvPr id="279" name="テキスト ボックス 278"/>
        <xdr:cNvSpPr txBox="1"/>
      </xdr:nvSpPr>
      <xdr:spPr>
        <a:xfrm>
          <a:off x="14909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66402</xdr:rowOff>
    </xdr:from>
    <xdr:to>
      <xdr:col>68</xdr:col>
      <xdr:colOff>203200</xdr:colOff>
      <xdr:row>88</xdr:row>
      <xdr:rowOff>168002</xdr:rowOff>
    </xdr:to>
    <xdr:sp textlink="">
      <xdr:nvSpPr>
        <xdr:cNvPr id="280" name="楕円 279"/>
        <xdr:cNvSpPr/>
      </xdr:nvSpPr>
      <xdr:spPr>
        <a:xfrm>
          <a:off x="14351000" y="151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152779</xdr:rowOff>
    </xdr:from>
    <xdr:ext cx="762000" cy="259045"/>
    <xdr:sp textlink="">
      <xdr:nvSpPr>
        <xdr:cNvPr id="281" name="テキスト ボックス 280"/>
        <xdr:cNvSpPr txBox="1"/>
      </xdr:nvSpPr>
      <xdr:spPr>
        <a:xfrm>
          <a:off x="14020800" y="1524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59508</xdr:rowOff>
    </xdr:from>
    <xdr:to>
      <xdr:col>64</xdr:col>
      <xdr:colOff>152400</xdr:colOff>
      <xdr:row>88</xdr:row>
      <xdr:rowOff>161108</xdr:rowOff>
    </xdr:to>
    <xdr:sp textlink="">
      <xdr:nvSpPr>
        <xdr:cNvPr id="282" name="楕円 281"/>
        <xdr:cNvSpPr/>
      </xdr:nvSpPr>
      <xdr:spPr>
        <a:xfrm>
          <a:off x="13462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145885</xdr:rowOff>
    </xdr:from>
    <xdr:ext cx="762000" cy="259045"/>
    <xdr:sp textlink="">
      <xdr:nvSpPr>
        <xdr:cNvPr id="283" name="テキスト ボックス 282"/>
        <xdr:cNvSpPr txBox="1"/>
      </xdr:nvSpPr>
      <xdr:spPr>
        <a:xfrm>
          <a:off x="13131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組織機構の見直しを随時行い適正な人員配置を図ってきているが、人口減少が進んでいるため前年度から微増し、類似団体平均も上回る数値となっている。今後庁内</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を推進していくことで住民サービスを低下させることなく、業務の効率化を図り、更なる適正な人員配置に努める。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2" name="直線コネクタ 311"/>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textlink="">
      <xdr:nvSpPr>
        <xdr:cNvPr id="313"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4" name="直線コネクタ 313"/>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textlink="">
      <xdr:nvSpPr>
        <xdr:cNvPr id="315"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6" name="直線コネクタ 315"/>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96717</xdr:rowOff>
    </xdr:from>
    <xdr:to>
      <xdr:col>81</xdr:col>
      <xdr:colOff>44450</xdr:colOff>
      <xdr:row>60</xdr:row>
      <xdr:rowOff>97254</xdr:rowOff>
    </xdr:to>
    <xdr:cxnSp macro="">
      <xdr:nvCxnSpPr>
        <xdr:cNvPr id="317" name="直線コネクタ 316"/>
        <xdr:cNvCxnSpPr/>
      </xdr:nvCxnSpPr>
      <xdr:spPr>
        <a:xfrm>
          <a:off x="16179800" y="10383717"/>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textlink="">
      <xdr:nvSpPr>
        <xdr:cNvPr id="318" name="定員管理の状況平均値テキスト"/>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textlink="">
      <xdr:nvSpPr>
        <xdr:cNvPr id="319" name="フローチャート: 判断 318"/>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86396</xdr:rowOff>
    </xdr:from>
    <xdr:to>
      <xdr:col>77</xdr:col>
      <xdr:colOff>44450</xdr:colOff>
      <xdr:row>60</xdr:row>
      <xdr:rowOff>96717</xdr:rowOff>
    </xdr:to>
    <xdr:cxnSp macro="">
      <xdr:nvCxnSpPr>
        <xdr:cNvPr id="320" name="直線コネクタ 319"/>
        <xdr:cNvCxnSpPr/>
      </xdr:nvCxnSpPr>
      <xdr:spPr>
        <a:xfrm>
          <a:off x="15290800" y="10373396"/>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textlink="">
      <xdr:nvSpPr>
        <xdr:cNvPr id="321" name="フローチャート: 判断 320"/>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textlink="">
      <xdr:nvSpPr>
        <xdr:cNvPr id="322" name="テキスト ボックス 321"/>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74196</xdr:rowOff>
    </xdr:from>
    <xdr:to>
      <xdr:col>72</xdr:col>
      <xdr:colOff>203200</xdr:colOff>
      <xdr:row>60</xdr:row>
      <xdr:rowOff>86396</xdr:rowOff>
    </xdr:to>
    <xdr:cxnSp macro="">
      <xdr:nvCxnSpPr>
        <xdr:cNvPr id="323" name="直線コネクタ 322"/>
        <xdr:cNvCxnSpPr/>
      </xdr:nvCxnSpPr>
      <xdr:spPr>
        <a:xfrm>
          <a:off x="14401800" y="10361196"/>
          <a:ext cx="88900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textlink="">
      <xdr:nvSpPr>
        <xdr:cNvPr id="324" name="フローチャート: 判断 323"/>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textlink="">
      <xdr:nvSpPr>
        <xdr:cNvPr id="325" name="テキスト ボックス 324"/>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61729</xdr:rowOff>
    </xdr:from>
    <xdr:to>
      <xdr:col>68</xdr:col>
      <xdr:colOff>152400</xdr:colOff>
      <xdr:row>60</xdr:row>
      <xdr:rowOff>74196</xdr:rowOff>
    </xdr:to>
    <xdr:cxnSp macro="">
      <xdr:nvCxnSpPr>
        <xdr:cNvPr id="326" name="直線コネクタ 325"/>
        <xdr:cNvCxnSpPr/>
      </xdr:nvCxnSpPr>
      <xdr:spPr>
        <a:xfrm>
          <a:off x="13512800" y="10348729"/>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textlink="">
      <xdr:nvSpPr>
        <xdr:cNvPr id="327" name="フローチャート: 判断 326"/>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textlink="">
      <xdr:nvSpPr>
        <xdr:cNvPr id="328" name="テキスト ボックス 327"/>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textlink="">
      <xdr:nvSpPr>
        <xdr:cNvPr id="329" name="フローチャート: 判断 328"/>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textlink="">
      <xdr:nvSpPr>
        <xdr:cNvPr id="330" name="テキスト ボックス 329"/>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46454</xdr:rowOff>
    </xdr:from>
    <xdr:to>
      <xdr:col>81</xdr:col>
      <xdr:colOff>95250</xdr:colOff>
      <xdr:row>60</xdr:row>
      <xdr:rowOff>148054</xdr:rowOff>
    </xdr:to>
    <xdr:sp textlink="">
      <xdr:nvSpPr>
        <xdr:cNvPr id="336" name="楕円 335"/>
        <xdr:cNvSpPr/>
      </xdr:nvSpPr>
      <xdr:spPr>
        <a:xfrm>
          <a:off x="16967200" y="103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18531</xdr:rowOff>
    </xdr:from>
    <xdr:ext cx="762000" cy="259045"/>
    <xdr:sp textlink="">
      <xdr:nvSpPr>
        <xdr:cNvPr id="337" name="定員管理の状況該当値テキスト"/>
        <xdr:cNvSpPr txBox="1"/>
      </xdr:nvSpPr>
      <xdr:spPr>
        <a:xfrm>
          <a:off x="17106900" y="1030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45917</xdr:rowOff>
    </xdr:from>
    <xdr:to>
      <xdr:col>77</xdr:col>
      <xdr:colOff>95250</xdr:colOff>
      <xdr:row>60</xdr:row>
      <xdr:rowOff>147517</xdr:rowOff>
    </xdr:to>
    <xdr:sp textlink="">
      <xdr:nvSpPr>
        <xdr:cNvPr id="338" name="楕円 337"/>
        <xdr:cNvSpPr/>
      </xdr:nvSpPr>
      <xdr:spPr>
        <a:xfrm>
          <a:off x="16129000" y="103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132294</xdr:rowOff>
    </xdr:from>
    <xdr:ext cx="736600" cy="259045"/>
    <xdr:sp textlink="">
      <xdr:nvSpPr>
        <xdr:cNvPr id="339" name="テキスト ボックス 338"/>
        <xdr:cNvSpPr txBox="1"/>
      </xdr:nvSpPr>
      <xdr:spPr>
        <a:xfrm>
          <a:off x="15798800" y="1041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35596</xdr:rowOff>
    </xdr:from>
    <xdr:to>
      <xdr:col>73</xdr:col>
      <xdr:colOff>44450</xdr:colOff>
      <xdr:row>60</xdr:row>
      <xdr:rowOff>137196</xdr:rowOff>
    </xdr:to>
    <xdr:sp textlink="">
      <xdr:nvSpPr>
        <xdr:cNvPr id="340" name="楕円 339"/>
        <xdr:cNvSpPr/>
      </xdr:nvSpPr>
      <xdr:spPr>
        <a:xfrm>
          <a:off x="15240000" y="103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121973</xdr:rowOff>
    </xdr:from>
    <xdr:ext cx="762000" cy="259045"/>
    <xdr:sp textlink="">
      <xdr:nvSpPr>
        <xdr:cNvPr id="341" name="テキスト ボックス 340"/>
        <xdr:cNvSpPr txBox="1"/>
      </xdr:nvSpPr>
      <xdr:spPr>
        <a:xfrm>
          <a:off x="14909800" y="104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23396</xdr:rowOff>
    </xdr:from>
    <xdr:to>
      <xdr:col>68</xdr:col>
      <xdr:colOff>203200</xdr:colOff>
      <xdr:row>60</xdr:row>
      <xdr:rowOff>124996</xdr:rowOff>
    </xdr:to>
    <xdr:sp textlink="">
      <xdr:nvSpPr>
        <xdr:cNvPr id="342" name="楕円 341"/>
        <xdr:cNvSpPr/>
      </xdr:nvSpPr>
      <xdr:spPr>
        <a:xfrm>
          <a:off x="14351000" y="103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109773</xdr:rowOff>
    </xdr:from>
    <xdr:ext cx="762000" cy="259045"/>
    <xdr:sp textlink="">
      <xdr:nvSpPr>
        <xdr:cNvPr id="343" name="テキスト ボックス 342"/>
        <xdr:cNvSpPr txBox="1"/>
      </xdr:nvSpPr>
      <xdr:spPr>
        <a:xfrm>
          <a:off x="14020800" y="103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10929</xdr:rowOff>
    </xdr:from>
    <xdr:to>
      <xdr:col>64</xdr:col>
      <xdr:colOff>152400</xdr:colOff>
      <xdr:row>60</xdr:row>
      <xdr:rowOff>112529</xdr:rowOff>
    </xdr:to>
    <xdr:sp textlink="">
      <xdr:nvSpPr>
        <xdr:cNvPr id="344" name="楕円 343"/>
        <xdr:cNvSpPr/>
      </xdr:nvSpPr>
      <xdr:spPr>
        <a:xfrm>
          <a:off x="13462000" y="102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97306</xdr:rowOff>
    </xdr:from>
    <xdr:ext cx="762000" cy="259045"/>
    <xdr:sp textlink="">
      <xdr:nvSpPr>
        <xdr:cNvPr id="345" name="テキスト ボックス 344"/>
        <xdr:cNvSpPr txBox="1"/>
      </xdr:nvSpPr>
      <xdr:spPr>
        <a:xfrm>
          <a:off x="13131800" y="103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標準財政規模の増加や特定財源の減少により実質公債費比率は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ポイント減少しているが、元利償還金は微増しており、令和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大規模借入の償還が始まることで償還金のピークを迎えるため増加が見込まれる。地方債の新規発行額は元利償還額の総額を上回らない額とする町の方針に基づき、適切な地方債の運用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3" name="直線コネクタ 372"/>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textlink="">
      <xdr:nvSpPr>
        <xdr:cNvPr id="37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5" name="直線コネクタ 37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textlink="">
      <xdr:nvSpPr>
        <xdr:cNvPr id="376"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7" name="直線コネクタ 376"/>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111337</xdr:rowOff>
    </xdr:to>
    <xdr:cxnSp macro="">
      <xdr:nvCxnSpPr>
        <xdr:cNvPr id="378" name="直線コネクタ 377"/>
        <xdr:cNvCxnSpPr/>
      </xdr:nvCxnSpPr>
      <xdr:spPr>
        <a:xfrm flipV="1">
          <a:off x="16179800" y="74112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textlink="">
      <xdr:nvSpPr>
        <xdr:cNvPr id="37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textlink="">
      <xdr:nvSpPr>
        <xdr:cNvPr id="380" name="フローチャート: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44</xdr:row>
      <xdr:rowOff>36406</xdr:rowOff>
    </xdr:to>
    <xdr:cxnSp macro="">
      <xdr:nvCxnSpPr>
        <xdr:cNvPr id="381" name="直線コネクタ 380"/>
        <xdr:cNvCxnSpPr/>
      </xdr:nvCxnSpPr>
      <xdr:spPr>
        <a:xfrm flipV="1">
          <a:off x="15290800" y="74836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textlink="">
      <xdr:nvSpPr>
        <xdr:cNvPr id="382" name="フローチャート: 判断 381"/>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textlink="">
      <xdr:nvSpPr>
        <xdr:cNvPr id="383" name="テキスト ボックス 382"/>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108796</xdr:rowOff>
    </xdr:to>
    <xdr:cxnSp macro="">
      <xdr:nvCxnSpPr>
        <xdr:cNvPr id="384" name="直線コネクタ 383"/>
        <xdr:cNvCxnSpPr/>
      </xdr:nvCxnSpPr>
      <xdr:spPr>
        <a:xfrm flipV="1">
          <a:off x="14401800" y="7580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textlink="">
      <xdr:nvSpPr>
        <xdr:cNvPr id="385" name="フローチャート: 判断 384"/>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textlink="">
      <xdr:nvSpPr>
        <xdr:cNvPr id="386" name="テキスト ボックス 385"/>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108796</xdr:rowOff>
    </xdr:to>
    <xdr:cxnSp macro="">
      <xdr:nvCxnSpPr>
        <xdr:cNvPr id="387" name="直線コネクタ 386"/>
        <xdr:cNvCxnSpPr/>
      </xdr:nvCxnSpPr>
      <xdr:spPr>
        <a:xfrm>
          <a:off x="13512800" y="7580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textlink="">
      <xdr:nvSpPr>
        <xdr:cNvPr id="389" name="テキスト ボックス 388"/>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textlink="">
      <xdr:nvSpPr>
        <xdr:cNvPr id="390" name="フローチャート: 判断 389"/>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textlink="">
      <xdr:nvSpPr>
        <xdr:cNvPr id="391" name="テキスト ボックス 390"/>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textlink="">
      <xdr:nvSpPr>
        <xdr:cNvPr id="397" name="楕円 396"/>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textlink="">
      <xdr:nvSpPr>
        <xdr:cNvPr id="398"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textlink="">
      <xdr:nvSpPr>
        <xdr:cNvPr id="399" name="楕円 398"/>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textlink="">
      <xdr:nvSpPr>
        <xdr:cNvPr id="400" name="テキスト ボックス 399"/>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textlink="">
      <xdr:nvSpPr>
        <xdr:cNvPr id="401" name="楕円 400"/>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textlink="">
      <xdr:nvSpPr>
        <xdr:cNvPr id="402" name="テキスト ボックス 401"/>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textlink="">
      <xdr:nvSpPr>
        <xdr:cNvPr id="403" name="楕円 402"/>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textlink="">
      <xdr:nvSpPr>
        <xdr:cNvPr id="404" name="テキスト ボックス 403"/>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textlink="">
      <xdr:nvSpPr>
        <xdr:cNvPr id="405" name="楕円 404"/>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textlink="">
      <xdr:nvSpPr>
        <xdr:cNvPr id="406" name="テキスト ボックス 405"/>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決算余剰金を充当可能基金に充当したことから将来負担比率は前年度から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減少した。ただし、令和５年度から認定こども園の建設工事が本格的に始まり、大規模な起債借り入れが予定されており、地方債残高の上昇が見込まれることから、充当可能基金の計画的な積立を行い、健全な財政運営に努める。また、保有する公共施設が多く、その維持管理に費用がかかるため、必要に応じて指定管理者制度を検討し物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5" name="直線コネクタ 434"/>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textlink="">
      <xdr:nvSpPr>
        <xdr:cNvPr id="436"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7" name="直線コネクタ 436"/>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52846</xdr:rowOff>
    </xdr:from>
    <xdr:to>
      <xdr:col>81</xdr:col>
      <xdr:colOff>44450</xdr:colOff>
      <xdr:row>19</xdr:row>
      <xdr:rowOff>118533</xdr:rowOff>
    </xdr:to>
    <xdr:cxnSp macro="">
      <xdr:nvCxnSpPr>
        <xdr:cNvPr id="440" name="直線コネクタ 439"/>
        <xdr:cNvCxnSpPr/>
      </xdr:nvCxnSpPr>
      <xdr:spPr>
        <a:xfrm flipV="1">
          <a:off x="16179800" y="3310396"/>
          <a:ext cx="8382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118533</xdr:rowOff>
    </xdr:from>
    <xdr:to>
      <xdr:col>77</xdr:col>
      <xdr:colOff>44450</xdr:colOff>
      <xdr:row>21</xdr:row>
      <xdr:rowOff>54469</xdr:rowOff>
    </xdr:to>
    <xdr:cxnSp macro="">
      <xdr:nvCxnSpPr>
        <xdr:cNvPr id="443" name="直線コネクタ 442"/>
        <xdr:cNvCxnSpPr/>
      </xdr:nvCxnSpPr>
      <xdr:spPr>
        <a:xfrm flipV="1">
          <a:off x="15290800" y="3376083"/>
          <a:ext cx="889000" cy="2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54469</xdr:rowOff>
    </xdr:from>
    <xdr:to>
      <xdr:col>72</xdr:col>
      <xdr:colOff>203200</xdr:colOff>
      <xdr:row>21</xdr:row>
      <xdr:rowOff>92004</xdr:rowOff>
    </xdr:to>
    <xdr:cxnSp macro="">
      <xdr:nvCxnSpPr>
        <xdr:cNvPr id="446" name="直線コネクタ 445"/>
        <xdr:cNvCxnSpPr/>
      </xdr:nvCxnSpPr>
      <xdr:spPr>
        <a:xfrm flipV="1">
          <a:off x="14401800" y="3654919"/>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70414</xdr:rowOff>
    </xdr:from>
    <xdr:to>
      <xdr:col>68</xdr:col>
      <xdr:colOff>152400</xdr:colOff>
      <xdr:row>21</xdr:row>
      <xdr:rowOff>92004</xdr:rowOff>
    </xdr:to>
    <xdr:cxnSp macro="">
      <xdr:nvCxnSpPr>
        <xdr:cNvPr id="449" name="直線コネクタ 448"/>
        <xdr:cNvCxnSpPr/>
      </xdr:nvCxnSpPr>
      <xdr:spPr>
        <a:xfrm>
          <a:off x="13512800" y="34994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2046</xdr:rowOff>
    </xdr:from>
    <xdr:to>
      <xdr:col>81</xdr:col>
      <xdr:colOff>95250</xdr:colOff>
      <xdr:row>19</xdr:row>
      <xdr:rowOff>103646</xdr:rowOff>
    </xdr:to>
    <xdr:sp textlink="">
      <xdr:nvSpPr>
        <xdr:cNvPr id="459" name="楕円 458"/>
        <xdr:cNvSpPr/>
      </xdr:nvSpPr>
      <xdr:spPr>
        <a:xfrm>
          <a:off x="169672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145573</xdr:rowOff>
    </xdr:from>
    <xdr:ext cx="762000" cy="259045"/>
    <xdr:sp textlink="">
      <xdr:nvSpPr>
        <xdr:cNvPr id="460" name="将来負担の状況該当値テキスト"/>
        <xdr:cNvSpPr txBox="1"/>
      </xdr:nvSpPr>
      <xdr:spPr>
        <a:xfrm>
          <a:off x="17106900" y="323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67733</xdr:rowOff>
    </xdr:from>
    <xdr:to>
      <xdr:col>77</xdr:col>
      <xdr:colOff>95250</xdr:colOff>
      <xdr:row>19</xdr:row>
      <xdr:rowOff>169333</xdr:rowOff>
    </xdr:to>
    <xdr:sp textlink="">
      <xdr:nvSpPr>
        <xdr:cNvPr id="461" name="楕円 460"/>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154110</xdr:rowOff>
    </xdr:from>
    <xdr:ext cx="736600" cy="259045"/>
    <xdr:sp textlink="">
      <xdr:nvSpPr>
        <xdr:cNvPr id="462" name="テキスト ボックス 461"/>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3669</xdr:rowOff>
    </xdr:from>
    <xdr:to>
      <xdr:col>73</xdr:col>
      <xdr:colOff>44450</xdr:colOff>
      <xdr:row>21</xdr:row>
      <xdr:rowOff>105269</xdr:rowOff>
    </xdr:to>
    <xdr:sp textlink="">
      <xdr:nvSpPr>
        <xdr:cNvPr id="463" name="楕円 462"/>
        <xdr:cNvSpPr/>
      </xdr:nvSpPr>
      <xdr:spPr>
        <a:xfrm>
          <a:off x="15240000" y="36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90046</xdr:rowOff>
    </xdr:from>
    <xdr:ext cx="762000" cy="259045"/>
    <xdr:sp textlink="">
      <xdr:nvSpPr>
        <xdr:cNvPr id="464" name="テキスト ボックス 463"/>
        <xdr:cNvSpPr txBox="1"/>
      </xdr:nvSpPr>
      <xdr:spPr>
        <a:xfrm>
          <a:off x="14909800" y="369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41204</xdr:rowOff>
    </xdr:from>
    <xdr:to>
      <xdr:col>68</xdr:col>
      <xdr:colOff>203200</xdr:colOff>
      <xdr:row>21</xdr:row>
      <xdr:rowOff>142804</xdr:rowOff>
    </xdr:to>
    <xdr:sp textlink="">
      <xdr:nvSpPr>
        <xdr:cNvPr id="465" name="楕円 464"/>
        <xdr:cNvSpPr/>
      </xdr:nvSpPr>
      <xdr:spPr>
        <a:xfrm>
          <a:off x="14351000" y="3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127581</xdr:rowOff>
    </xdr:from>
    <xdr:ext cx="762000" cy="259045"/>
    <xdr:sp textlink="">
      <xdr:nvSpPr>
        <xdr:cNvPr id="466" name="テキスト ボックス 465"/>
        <xdr:cNvSpPr txBox="1"/>
      </xdr:nvSpPr>
      <xdr:spPr>
        <a:xfrm>
          <a:off x="14020800" y="372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19614</xdr:rowOff>
    </xdr:from>
    <xdr:to>
      <xdr:col>64</xdr:col>
      <xdr:colOff>152400</xdr:colOff>
      <xdr:row>20</xdr:row>
      <xdr:rowOff>121214</xdr:rowOff>
    </xdr:to>
    <xdr:sp textlink="">
      <xdr:nvSpPr>
        <xdr:cNvPr id="467" name="楕円 466"/>
        <xdr:cNvSpPr/>
      </xdr:nvSpPr>
      <xdr:spPr>
        <a:xfrm>
          <a:off x="13462000" y="34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105991</xdr:rowOff>
    </xdr:from>
    <xdr:ext cx="762000" cy="259045"/>
    <xdr:sp textlink="">
      <xdr:nvSpPr>
        <xdr:cNvPr id="468" name="テキスト ボックス 467"/>
        <xdr:cNvSpPr txBox="1"/>
      </xdr:nvSpPr>
      <xdr:spPr>
        <a:xfrm>
          <a:off x="13131800" y="35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3,153
1,049.47
6,049,547
5,772,591
272,101
3,618,966
7,107,972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人事院勧告により基本給が上昇したため令和３年度より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上昇したが類似団体平均より下回っている。今後は組織機構の随時見直しや、庁内</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を推進していくことで業務の効率化を図り、更なる適正な人員配置に努める。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73660</xdr:rowOff>
    </xdr:to>
    <xdr:cxnSp macro="">
      <xdr:nvCxnSpPr>
        <xdr:cNvPr id="66" name="直線コネクタ 65"/>
        <xdr:cNvCxnSpPr/>
      </xdr:nvCxnSpPr>
      <xdr:spPr>
        <a:xfrm>
          <a:off x="3987800" y="6040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textlink="">
      <xdr:nvSpPr>
        <xdr:cNvPr id="67" name="人件費平均値テキスト"/>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130810</xdr:rowOff>
    </xdr:to>
    <xdr:cxnSp macro="">
      <xdr:nvCxnSpPr>
        <xdr:cNvPr id="69" name="直線コネクタ 68"/>
        <xdr:cNvCxnSpPr/>
      </xdr:nvCxnSpPr>
      <xdr:spPr>
        <a:xfrm flipV="1">
          <a:off x="3098800" y="604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35560</xdr:rowOff>
    </xdr:to>
    <xdr:cxnSp macro="">
      <xdr:nvCxnSpPr>
        <xdr:cNvPr id="72" name="直線コネクタ 71"/>
        <xdr:cNvCxnSpPr/>
      </xdr:nvCxnSpPr>
      <xdr:spPr>
        <a:xfrm flipV="1">
          <a:off x="2209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66040</xdr:rowOff>
    </xdr:to>
    <xdr:cxnSp macro="">
      <xdr:nvCxnSpPr>
        <xdr:cNvPr id="75" name="直線コネクタ 74"/>
        <xdr:cNvCxnSpPr/>
      </xdr:nvCxnSpPr>
      <xdr:spPr>
        <a:xfrm flipV="1">
          <a:off x="1320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textlink="">
      <xdr:nvSpPr>
        <xdr:cNvPr id="76" name="フローチャート: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22860</xdr:rowOff>
    </xdr:from>
    <xdr:to>
      <xdr:col>24</xdr:col>
      <xdr:colOff>76200</xdr:colOff>
      <xdr:row>35</xdr:row>
      <xdr:rowOff>124460</xdr:rowOff>
    </xdr:to>
    <xdr:sp textlink="">
      <xdr:nvSpPr>
        <xdr:cNvPr id="85" name="楕円 84"/>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39387</xdr:rowOff>
    </xdr:from>
    <xdr:ext cx="762000" cy="259045"/>
    <xdr:sp textlink="">
      <xdr:nvSpPr>
        <xdr:cNvPr id="86" name="人件費該当値テキスト"/>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る数値で推移している。これは消防の広域化による委託料等の経費が主な要因と考えられる。町では保有している公共施設が多いほか、新規施設整備も行っており維持管理に費用がかかっている現状もあるため、公共施設等総合管理計画に基づき利活用のない施設の統廃合や必要に応じて指定管理者制度の導入を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115570</xdr:rowOff>
    </xdr:to>
    <xdr:cxnSp macro="">
      <xdr:nvCxnSpPr>
        <xdr:cNvPr id="126" name="直線コネクタ 125"/>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textlink="">
      <xdr:nvSpPr>
        <xdr:cNvPr id="127"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130810</xdr:rowOff>
    </xdr:to>
    <xdr:cxnSp macro="">
      <xdr:nvCxnSpPr>
        <xdr:cNvPr id="129" name="直線コネクタ 128"/>
        <xdr:cNvCxnSpPr/>
      </xdr:nvCxnSpPr>
      <xdr:spPr>
        <a:xfrm flipV="1">
          <a:off x="14782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textlink="">
      <xdr:nvSpPr>
        <xdr:cNvPr id="131" name="テキスト ボックス 130"/>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134620</xdr:rowOff>
    </xdr:to>
    <xdr:cxnSp macro="">
      <xdr:nvCxnSpPr>
        <xdr:cNvPr id="132" name="直線コネクタ 131"/>
        <xdr:cNvCxnSpPr/>
      </xdr:nvCxnSpPr>
      <xdr:spPr>
        <a:xfrm flipV="1">
          <a:off x="13893800" y="3045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textlink="">
      <xdr:nvSpPr>
        <xdr:cNvPr id="133" name="フローチャート: 判断 132"/>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textlink="">
      <xdr:nvSpPr>
        <xdr:cNvPr id="134" name="テキスト ボックス 133"/>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134620</xdr:rowOff>
    </xdr:from>
    <xdr:to>
      <xdr:col>69</xdr:col>
      <xdr:colOff>92075</xdr:colOff>
      <xdr:row>17</xdr:row>
      <xdr:rowOff>153670</xdr:rowOff>
    </xdr:to>
    <xdr:cxnSp macro="">
      <xdr:nvCxnSpPr>
        <xdr:cNvPr id="135" name="直線コネクタ 134"/>
        <xdr:cNvCxnSpPr/>
      </xdr:nvCxnSpPr>
      <xdr:spPr>
        <a:xfrm flipV="1">
          <a:off x="13004800" y="3049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textlink="">
      <xdr:nvSpPr>
        <xdr:cNvPr id="136" name="フローチャート: 判断 135"/>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textlink="">
      <xdr:nvSpPr>
        <xdr:cNvPr id="137" name="テキスト ボックス 136"/>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textlink="">
      <xdr:nvSpPr>
        <xdr:cNvPr id="138" name="フローチャート: 判断 137"/>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textlink="">
      <xdr:nvSpPr>
        <xdr:cNvPr id="139" name="テキスト ボックス 138"/>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textlink="">
      <xdr:nvSpPr>
        <xdr:cNvPr id="145" name="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textlink="">
      <xdr:nvSpPr>
        <xdr:cNvPr id="147" name="楕円 146"/>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textlink="">
      <xdr:nvSpPr>
        <xdr:cNvPr id="148" name="テキスト ボックス 14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textlink="">
      <xdr:nvSpPr>
        <xdr:cNvPr id="149" name="楕円 148"/>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textlink="">
      <xdr:nvSpPr>
        <xdr:cNvPr id="150" name="テキスト ボックス 149"/>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83820</xdr:rowOff>
    </xdr:from>
    <xdr:to>
      <xdr:col>69</xdr:col>
      <xdr:colOff>142875</xdr:colOff>
      <xdr:row>18</xdr:row>
      <xdr:rowOff>13970</xdr:rowOff>
    </xdr:to>
    <xdr:sp textlink="">
      <xdr:nvSpPr>
        <xdr:cNvPr id="151" name="楕円 150"/>
        <xdr:cNvSpPr/>
      </xdr:nvSpPr>
      <xdr:spPr>
        <a:xfrm>
          <a:off x="13843000" y="2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170197</xdr:rowOff>
    </xdr:from>
    <xdr:ext cx="762000" cy="259045"/>
    <xdr:sp textlink="">
      <xdr:nvSpPr>
        <xdr:cNvPr id="152" name="テキスト ボックス 151"/>
        <xdr:cNvSpPr txBox="1"/>
      </xdr:nvSpPr>
      <xdr:spPr>
        <a:xfrm>
          <a:off x="13512800" y="308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textlink="">
      <xdr:nvSpPr>
        <xdr:cNvPr id="153" name="楕円 152"/>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textlink="">
      <xdr:nvSpPr>
        <xdr:cNvPr id="154" name="テキスト ボックス 153"/>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％となった。町では高齢化が進んでいるものの、子ども医療費の助成や将来にかかる医療費抑制のための検診や予防接種の充実を図っており、扶助費の抑制に努めている。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6" name="直線コネクタ 185"/>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89" name="直線コネクタ 188"/>
        <xdr:cNvCxnSpPr/>
      </xdr:nvCxnSpPr>
      <xdr:spPr>
        <a:xfrm flipV="1">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92" name="直線コネクタ 191"/>
        <xdr:cNvCxnSpPr/>
      </xdr:nvCxnSpPr>
      <xdr:spPr>
        <a:xfrm>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5" name="直線コネクタ 194"/>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textlink="">
      <xdr:nvSpPr>
        <xdr:cNvPr id="205" name="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textlink="">
      <xdr:nvSpPr>
        <xdr:cNvPr id="209" name="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textlink="">
      <xdr:nvSpPr>
        <xdr:cNvPr id="213" name="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その他経費については、前年度から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他会計への繰出金が多いことが主な要因となっていると考えられるため、今後は対象会計の収入確保を念頭に置き、公営企業会計においては独立採算の原則に基づき料金等の見直しも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54610</xdr:rowOff>
    </xdr:to>
    <xdr:cxnSp macro="">
      <xdr:nvCxnSpPr>
        <xdr:cNvPr id="246" name="直線コネクタ 245"/>
        <xdr:cNvCxnSpPr/>
      </xdr:nvCxnSpPr>
      <xdr:spPr>
        <a:xfrm>
          <a:off x="15671800" y="1010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textlink="">
      <xdr:nvSpPr>
        <xdr:cNvPr id="247"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60</xdr:row>
      <xdr:rowOff>20320</xdr:rowOff>
    </xdr:to>
    <xdr:cxnSp macro="">
      <xdr:nvCxnSpPr>
        <xdr:cNvPr id="249" name="直線コネクタ 248"/>
        <xdr:cNvCxnSpPr/>
      </xdr:nvCxnSpPr>
      <xdr:spPr>
        <a:xfrm flipV="1">
          <a:off x="14782800" y="10101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textlink="">
      <xdr:nvSpPr>
        <xdr:cNvPr id="251" name="テキスト ボックス 250"/>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60</xdr:row>
      <xdr:rowOff>20320</xdr:rowOff>
    </xdr:to>
    <xdr:cxnSp macro="">
      <xdr:nvCxnSpPr>
        <xdr:cNvPr id="252" name="直線コネクタ 251"/>
        <xdr:cNvCxnSpPr/>
      </xdr:nvCxnSpPr>
      <xdr:spPr>
        <a:xfrm>
          <a:off x="13893800" y="10154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textlink="">
      <xdr:nvSpPr>
        <xdr:cNvPr id="253" name="フローチャート: 判断 252"/>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textlink="">
      <xdr:nvSpPr>
        <xdr:cNvPr id="254" name="テキスト ボックス 253"/>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92710</xdr:rowOff>
    </xdr:to>
    <xdr:cxnSp macro="">
      <xdr:nvCxnSpPr>
        <xdr:cNvPr id="255" name="直線コネクタ 254"/>
        <xdr:cNvCxnSpPr/>
      </xdr:nvCxnSpPr>
      <xdr:spPr>
        <a:xfrm flipV="1">
          <a:off x="13004800" y="1015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textlink="">
      <xdr:nvSpPr>
        <xdr:cNvPr id="256" name="フローチャート: 判断 255"/>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textlink="">
      <xdr:nvSpPr>
        <xdr:cNvPr id="257" name="テキスト ボックス 256"/>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textlink="">
      <xdr:nvSpPr>
        <xdr:cNvPr id="258" name="フローチャート: 判断 257"/>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textlink="">
      <xdr:nvSpPr>
        <xdr:cNvPr id="259" name="テキスト ボックス 258"/>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textlink="">
      <xdr:nvSpPr>
        <xdr:cNvPr id="265" name="楕円 264"/>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textlink="">
      <xdr:nvSpPr>
        <xdr:cNvPr id="266"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textlink="">
      <xdr:nvSpPr>
        <xdr:cNvPr id="267" name="楕円 266"/>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textlink="">
      <xdr:nvSpPr>
        <xdr:cNvPr id="268" name="テキスト ボックス 267"/>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140970</xdr:rowOff>
    </xdr:from>
    <xdr:to>
      <xdr:col>74</xdr:col>
      <xdr:colOff>31750</xdr:colOff>
      <xdr:row>60</xdr:row>
      <xdr:rowOff>71120</xdr:rowOff>
    </xdr:to>
    <xdr:sp textlink="">
      <xdr:nvSpPr>
        <xdr:cNvPr id="269" name="楕円 268"/>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55897</xdr:rowOff>
    </xdr:from>
    <xdr:ext cx="762000" cy="259045"/>
    <xdr:sp textlink="">
      <xdr:nvSpPr>
        <xdr:cNvPr id="270" name="テキスト ボックス 269"/>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textlink="">
      <xdr:nvSpPr>
        <xdr:cNvPr id="271" name="楕円 270"/>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textlink="">
      <xdr:nvSpPr>
        <xdr:cNvPr id="272" name="テキスト ボックス 271"/>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textlink="">
      <xdr:nvSpPr>
        <xdr:cNvPr id="273" name="楕円 272"/>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textlink="">
      <xdr:nvSpPr>
        <xdr:cNvPr id="274" name="テキスト ボックス 273"/>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塵芥処理業務の一部事務組合での実施や平成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月から町立病院を廃止し診療所化したことなど補助費等の縮減に努めており例年類似団体平均を下回っている。今後も各種補助金等の目的や内容を精査し適正な執行に努める。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122428</xdr:rowOff>
    </xdr:to>
    <xdr:cxnSp macro="">
      <xdr:nvCxnSpPr>
        <xdr:cNvPr id="304" name="直線コネクタ 303"/>
        <xdr:cNvCxnSpPr/>
      </xdr:nvCxnSpPr>
      <xdr:spPr>
        <a:xfrm flipV="1">
          <a:off x="15671800" y="59334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textlink="">
      <xdr:nvSpPr>
        <xdr:cNvPr id="305"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163576</xdr:rowOff>
    </xdr:to>
    <xdr:cxnSp macro="">
      <xdr:nvCxnSpPr>
        <xdr:cNvPr id="307" name="直線コネクタ 306"/>
        <xdr:cNvCxnSpPr/>
      </xdr:nvCxnSpPr>
      <xdr:spPr>
        <a:xfrm flipV="1">
          <a:off x="14782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textlink="">
      <xdr:nvSpPr>
        <xdr:cNvPr id="309" name="テキスト ボックス 308"/>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10414</xdr:rowOff>
    </xdr:to>
    <xdr:cxnSp macro="">
      <xdr:nvCxnSpPr>
        <xdr:cNvPr id="310" name="直線コネクタ 309"/>
        <xdr:cNvCxnSpPr/>
      </xdr:nvCxnSpPr>
      <xdr:spPr>
        <a:xfrm flipV="1">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textlink="">
      <xdr:nvSpPr>
        <xdr:cNvPr id="311" name="フローチャート: 判断 310"/>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textlink="">
      <xdr:nvSpPr>
        <xdr:cNvPr id="312" name="テキスト ボックス 31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110998</xdr:rowOff>
    </xdr:to>
    <xdr:cxnSp macro="">
      <xdr:nvCxnSpPr>
        <xdr:cNvPr id="313" name="直線コネクタ 312"/>
        <xdr:cNvCxnSpPr/>
      </xdr:nvCxnSpPr>
      <xdr:spPr>
        <a:xfrm flipV="1">
          <a:off x="13004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textlink="">
      <xdr:nvSpPr>
        <xdr:cNvPr id="314" name="フローチャート: 判断 313"/>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textlink="">
      <xdr:nvSpPr>
        <xdr:cNvPr id="315" name="テキスト ボックス 31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textlink="">
      <xdr:nvSpPr>
        <xdr:cNvPr id="316" name="フローチャート: 判断 315"/>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textlink="">
      <xdr:nvSpPr>
        <xdr:cNvPr id="317" name="テキスト ボックス 31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textlink="">
      <xdr:nvSpPr>
        <xdr:cNvPr id="323" name="楕円 322"/>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textlink="">
      <xdr:nvSpPr>
        <xdr:cNvPr id="324"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textlink="">
      <xdr:nvSpPr>
        <xdr:cNvPr id="325" name="楕円 324"/>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textlink="">
      <xdr:nvSpPr>
        <xdr:cNvPr id="326" name="テキスト ボックス 325"/>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textlink="">
      <xdr:nvSpPr>
        <xdr:cNvPr id="327" name="楕円 326"/>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textlink="">
      <xdr:nvSpPr>
        <xdr:cNvPr id="328" name="テキスト ボックス 327"/>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textlink="">
      <xdr:nvSpPr>
        <xdr:cNvPr id="329" name="楕円 328"/>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textlink="">
      <xdr:nvSpPr>
        <xdr:cNvPr id="330" name="テキスト ボックス 329"/>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textlink="">
      <xdr:nvSpPr>
        <xdr:cNvPr id="331" name="楕円 330"/>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textlink="">
      <xdr:nvSpPr>
        <xdr:cNvPr id="332" name="テキスト ボックス 331"/>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いきいき福祉健康施設にかかる過疎対策事業債の償還が始まることで公債費の増加が見込まれる。地方債の新規発行額は元利償還額の総額を上回らない額とする町の方針に基づき借り入れを行っているため今後は緩やかに減少する見込みだが引き続き適切な地方債の運用を行い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142239</xdr:rowOff>
    </xdr:to>
    <xdr:cxnSp macro="">
      <xdr:nvCxnSpPr>
        <xdr:cNvPr id="364" name="直線コネクタ 363"/>
        <xdr:cNvCxnSpPr/>
      </xdr:nvCxnSpPr>
      <xdr:spPr>
        <a:xfrm>
          <a:off x="3987800" y="133248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textlink="">
      <xdr:nvSpPr>
        <xdr:cNvPr id="365"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5080</xdr:rowOff>
    </xdr:to>
    <xdr:cxnSp macro="">
      <xdr:nvCxnSpPr>
        <xdr:cNvPr id="367" name="直線コネクタ 366"/>
        <xdr:cNvCxnSpPr/>
      </xdr:nvCxnSpPr>
      <xdr:spPr>
        <a:xfrm flipV="1">
          <a:off x="3098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textlink="">
      <xdr:nvSpPr>
        <xdr:cNvPr id="369" name="テキスト ボックス 368"/>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31750</xdr:rowOff>
    </xdr:to>
    <xdr:cxnSp macro="">
      <xdr:nvCxnSpPr>
        <xdr:cNvPr id="370" name="直線コネクタ 369"/>
        <xdr:cNvCxnSpPr/>
      </xdr:nvCxnSpPr>
      <xdr:spPr>
        <a:xfrm flipV="1">
          <a:off x="2209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textlink="">
      <xdr:nvSpPr>
        <xdr:cNvPr id="372" name="テキスト ボックス 371"/>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46989</xdr:rowOff>
    </xdr:to>
    <xdr:cxnSp macro="">
      <xdr:nvCxnSpPr>
        <xdr:cNvPr id="373" name="直線コネクタ 372"/>
        <xdr:cNvCxnSpPr/>
      </xdr:nvCxnSpPr>
      <xdr:spPr>
        <a:xfrm flipV="1">
          <a:off x="1320800" y="13404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textlink="">
      <xdr:nvSpPr>
        <xdr:cNvPr id="374" name="フローチャート: 判断 373"/>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textlink="">
      <xdr:nvSpPr>
        <xdr:cNvPr id="375" name="テキスト ボックス 374"/>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textlink="">
      <xdr:nvSpPr>
        <xdr:cNvPr id="376" name="フローチャート: 判断 375"/>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textlink="">
      <xdr:nvSpPr>
        <xdr:cNvPr id="377" name="テキスト ボックス 376"/>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91439</xdr:rowOff>
    </xdr:from>
    <xdr:to>
      <xdr:col>24</xdr:col>
      <xdr:colOff>76200</xdr:colOff>
      <xdr:row>78</xdr:row>
      <xdr:rowOff>21589</xdr:rowOff>
    </xdr:to>
    <xdr:sp textlink="">
      <xdr:nvSpPr>
        <xdr:cNvPr id="383" name="楕円 382"/>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762000" cy="259045"/>
    <xdr:sp textlink="">
      <xdr:nvSpPr>
        <xdr:cNvPr id="384" name="公債費該当値テキスト"/>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textlink="">
      <xdr:nvSpPr>
        <xdr:cNvPr id="385" name="楕円 384"/>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textlink="">
      <xdr:nvSpPr>
        <xdr:cNvPr id="386" name="テキスト ボックス 38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textlink="">
      <xdr:nvSpPr>
        <xdr:cNvPr id="387" name="楕円 386"/>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textlink="">
      <xdr:nvSpPr>
        <xdr:cNvPr id="388" name="テキスト ボックス 387"/>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textlink="">
      <xdr:nvSpPr>
        <xdr:cNvPr id="389" name="楕円 388"/>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textlink="">
      <xdr:nvSpPr>
        <xdr:cNvPr id="390" name="テキスト ボックス 389"/>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textlink="">
      <xdr:nvSpPr>
        <xdr:cNvPr id="391" name="楕円 390"/>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textlink="">
      <xdr:nvSpPr>
        <xdr:cNvPr id="392" name="テキスト ボックス 391"/>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％となったが昨年度に引き続き類似団体平均を下回っている。類似団体平均を上回っている物件費や繰出金などの歳出の抑制を図り、財政構造の弾力性確保に努める。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87812</xdr:rowOff>
    </xdr:from>
    <xdr:to>
      <xdr:col>82</xdr:col>
      <xdr:colOff>107950</xdr:colOff>
      <xdr:row>77</xdr:row>
      <xdr:rowOff>4536</xdr:rowOff>
    </xdr:to>
    <xdr:cxnSp macro="">
      <xdr:nvCxnSpPr>
        <xdr:cNvPr id="427" name="直線コネクタ 426"/>
        <xdr:cNvCxnSpPr/>
      </xdr:nvCxnSpPr>
      <xdr:spPr>
        <a:xfrm>
          <a:off x="15671800" y="1311801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textlink="">
      <xdr:nvSpPr>
        <xdr:cNvPr id="428" name="公債費以外平均値テキスト"/>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78</xdr:row>
      <xdr:rowOff>2902</xdr:rowOff>
    </xdr:to>
    <xdr:cxnSp macro="">
      <xdr:nvCxnSpPr>
        <xdr:cNvPr id="430" name="直線コネクタ 429"/>
        <xdr:cNvCxnSpPr/>
      </xdr:nvCxnSpPr>
      <xdr:spPr>
        <a:xfrm flipV="1">
          <a:off x="14782800" y="13118012"/>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textlink="">
      <xdr:nvSpPr>
        <xdr:cNvPr id="432" name="テキスト ボックス 431"/>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78</xdr:row>
      <xdr:rowOff>6169</xdr:rowOff>
    </xdr:to>
    <xdr:cxnSp macro="">
      <xdr:nvCxnSpPr>
        <xdr:cNvPr id="433" name="直線コネクタ 432"/>
        <xdr:cNvCxnSpPr/>
      </xdr:nvCxnSpPr>
      <xdr:spPr>
        <a:xfrm flipV="1">
          <a:off x="13893800" y="13376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textlink="">
      <xdr:nvSpPr>
        <xdr:cNvPr id="434" name="フローチャート: 判断 433"/>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textlink="">
      <xdr:nvSpPr>
        <xdr:cNvPr id="435" name="テキスト ボックス 434"/>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143329</xdr:rowOff>
    </xdr:to>
    <xdr:cxnSp macro="">
      <xdr:nvCxnSpPr>
        <xdr:cNvPr id="436" name="直線コネクタ 435"/>
        <xdr:cNvCxnSpPr/>
      </xdr:nvCxnSpPr>
      <xdr:spPr>
        <a:xfrm flipV="1">
          <a:off x="13004800" y="133792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textlink="">
      <xdr:nvSpPr>
        <xdr:cNvPr id="437" name="フローチャート: 判断 436"/>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textlink="">
      <xdr:nvSpPr>
        <xdr:cNvPr id="438" name="テキスト ボックス 437"/>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textlink="">
      <xdr:nvSpPr>
        <xdr:cNvPr id="439" name="フローチャート: 判断 438"/>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textlink="">
      <xdr:nvSpPr>
        <xdr:cNvPr id="440" name="テキスト ボックス 439"/>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textlink="">
      <xdr:nvSpPr>
        <xdr:cNvPr id="446" name="楕円 445"/>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141713</xdr:rowOff>
    </xdr:from>
    <xdr:ext cx="762000" cy="259045"/>
    <xdr:sp textlink="">
      <xdr:nvSpPr>
        <xdr:cNvPr id="447" name="公債費以外該当値テキスト"/>
        <xdr:cNvSpPr txBox="1"/>
      </xdr:nvSpPr>
      <xdr:spPr>
        <a:xfrm>
          <a:off x="16598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textlink="">
      <xdr:nvSpPr>
        <xdr:cNvPr id="448" name="楕円 447"/>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148789</xdr:rowOff>
    </xdr:from>
    <xdr:ext cx="736600" cy="259045"/>
    <xdr:sp textlink="">
      <xdr:nvSpPr>
        <xdr:cNvPr id="449" name="テキスト ボックス 448"/>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123552</xdr:rowOff>
    </xdr:from>
    <xdr:to>
      <xdr:col>74</xdr:col>
      <xdr:colOff>31750</xdr:colOff>
      <xdr:row>78</xdr:row>
      <xdr:rowOff>53702</xdr:rowOff>
    </xdr:to>
    <xdr:sp textlink="">
      <xdr:nvSpPr>
        <xdr:cNvPr id="450" name="楕円 449"/>
        <xdr:cNvSpPr/>
      </xdr:nvSpPr>
      <xdr:spPr>
        <a:xfrm>
          <a:off x="14732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38479</xdr:rowOff>
    </xdr:from>
    <xdr:ext cx="762000" cy="259045"/>
    <xdr:sp textlink="">
      <xdr:nvSpPr>
        <xdr:cNvPr id="451" name="テキスト ボックス 450"/>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textlink="">
      <xdr:nvSpPr>
        <xdr:cNvPr id="452" name="楕円 451"/>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41746</xdr:rowOff>
    </xdr:from>
    <xdr:ext cx="762000" cy="259045"/>
    <xdr:sp textlink="">
      <xdr:nvSpPr>
        <xdr:cNvPr id="453" name="テキスト ボックス 452"/>
        <xdr:cNvSpPr txBox="1"/>
      </xdr:nvSpPr>
      <xdr:spPr>
        <a:xfrm>
          <a:off x="13512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92529</xdr:rowOff>
    </xdr:from>
    <xdr:to>
      <xdr:col>65</xdr:col>
      <xdr:colOff>53975</xdr:colOff>
      <xdr:row>79</xdr:row>
      <xdr:rowOff>22679</xdr:rowOff>
    </xdr:to>
    <xdr:sp textlink="">
      <xdr:nvSpPr>
        <xdr:cNvPr id="454" name="楕円 453"/>
        <xdr:cNvSpPr/>
      </xdr:nvSpPr>
      <xdr:spPr>
        <a:xfrm>
          <a:off x="12954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7456</xdr:rowOff>
    </xdr:from>
    <xdr:ext cx="762000" cy="259045"/>
    <xdr:sp textlink="">
      <xdr:nvSpPr>
        <xdr:cNvPr id="455" name="テキスト ボックス 454"/>
        <xdr:cNvSpPr txBox="1"/>
      </xdr:nvSpPr>
      <xdr:spPr>
        <a:xfrm>
          <a:off x="12623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160088</xdr:rowOff>
    </xdr:from>
    <xdr:to>
      <xdr:col>29</xdr:col>
      <xdr:colOff>127000</xdr:colOff>
      <xdr:row>18</xdr:row>
      <xdr:rowOff>17975</xdr:rowOff>
    </xdr:to>
    <xdr:cxnSp macro="">
      <xdr:nvCxnSpPr>
        <xdr:cNvPr id="51" name="直線コネクタ 50"/>
        <xdr:cNvCxnSpPr/>
      </xdr:nvCxnSpPr>
      <xdr:spPr bwMode="auto">
        <a:xfrm flipV="1">
          <a:off x="5003800" y="3122363"/>
          <a:ext cx="6477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144865</xdr:rowOff>
    </xdr:from>
    <xdr:ext cx="762000" cy="259045"/>
    <xdr:sp textlink="">
      <xdr:nvSpPr>
        <xdr:cNvPr id="52" name="人口1人当たり決算額の推移平均値テキスト130"/>
        <xdr:cNvSpPr txBox="1"/>
      </xdr:nvSpPr>
      <xdr:spPr>
        <a:xfrm>
          <a:off x="5740400" y="310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10485</xdr:rowOff>
    </xdr:from>
    <xdr:to>
      <xdr:col>26</xdr:col>
      <xdr:colOff>50800</xdr:colOff>
      <xdr:row>18</xdr:row>
      <xdr:rowOff>17975</xdr:rowOff>
    </xdr:to>
    <xdr:cxnSp macro="">
      <xdr:nvCxnSpPr>
        <xdr:cNvPr id="54" name="直線コネクタ 53"/>
        <xdr:cNvCxnSpPr/>
      </xdr:nvCxnSpPr>
      <xdr:spPr bwMode="auto">
        <a:xfrm>
          <a:off x="4305300" y="3144210"/>
          <a:ext cx="698500" cy="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textlink="">
      <xdr:nvSpPr>
        <xdr:cNvPr id="56" name="テキスト ボックス 55"/>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10485</xdr:rowOff>
    </xdr:from>
    <xdr:to>
      <xdr:col>22</xdr:col>
      <xdr:colOff>114300</xdr:colOff>
      <xdr:row>18</xdr:row>
      <xdr:rowOff>31015</xdr:rowOff>
    </xdr:to>
    <xdr:cxnSp macro="">
      <xdr:nvCxnSpPr>
        <xdr:cNvPr id="57" name="直線コネクタ 56"/>
        <xdr:cNvCxnSpPr/>
      </xdr:nvCxnSpPr>
      <xdr:spPr bwMode="auto">
        <a:xfrm flipV="1">
          <a:off x="3606800" y="3144210"/>
          <a:ext cx="698500" cy="2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textlink="">
      <xdr:nvSpPr>
        <xdr:cNvPr id="58" name="フローチャート: 判断 57"/>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textlink="">
      <xdr:nvSpPr>
        <xdr:cNvPr id="59" name="テキスト ボックス 58"/>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31015</xdr:rowOff>
    </xdr:from>
    <xdr:to>
      <xdr:col>18</xdr:col>
      <xdr:colOff>177800</xdr:colOff>
      <xdr:row>18</xdr:row>
      <xdr:rowOff>42695</xdr:rowOff>
    </xdr:to>
    <xdr:cxnSp macro="">
      <xdr:nvCxnSpPr>
        <xdr:cNvPr id="60" name="直線コネクタ 59"/>
        <xdr:cNvCxnSpPr/>
      </xdr:nvCxnSpPr>
      <xdr:spPr bwMode="auto">
        <a:xfrm flipV="1">
          <a:off x="2908300" y="3164740"/>
          <a:ext cx="698500" cy="1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textlink="">
      <xdr:nvSpPr>
        <xdr:cNvPr id="61" name="フローチャート: 判断 60"/>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textlink="">
      <xdr:nvSpPr>
        <xdr:cNvPr id="62" name="テキスト ボックス 61"/>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textlink="">
      <xdr:nvSpPr>
        <xdr:cNvPr id="63" name="フローチャート: 判断 62"/>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textlink="">
      <xdr:nvSpPr>
        <xdr:cNvPr id="64" name="テキスト ボックス 63"/>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109288</xdr:rowOff>
    </xdr:from>
    <xdr:to>
      <xdr:col>29</xdr:col>
      <xdr:colOff>177800</xdr:colOff>
      <xdr:row>18</xdr:row>
      <xdr:rowOff>39438</xdr:rowOff>
    </xdr:to>
    <xdr:sp textlink="">
      <xdr:nvSpPr>
        <xdr:cNvPr id="70" name="楕円 69"/>
        <xdr:cNvSpPr/>
      </xdr:nvSpPr>
      <xdr:spPr bwMode="auto">
        <a:xfrm>
          <a:off x="5600700" y="30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125815</xdr:rowOff>
    </xdr:from>
    <xdr:ext cx="762000" cy="259045"/>
    <xdr:sp textlink="">
      <xdr:nvSpPr>
        <xdr:cNvPr id="71" name="人口1人当たり決算額の推移該当値テキスト130"/>
        <xdr:cNvSpPr txBox="1"/>
      </xdr:nvSpPr>
      <xdr:spPr>
        <a:xfrm>
          <a:off x="5740400" y="29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138625</xdr:rowOff>
    </xdr:from>
    <xdr:to>
      <xdr:col>26</xdr:col>
      <xdr:colOff>101600</xdr:colOff>
      <xdr:row>18</xdr:row>
      <xdr:rowOff>68775</xdr:rowOff>
    </xdr:to>
    <xdr:sp textlink="">
      <xdr:nvSpPr>
        <xdr:cNvPr id="72" name="楕円 71"/>
        <xdr:cNvSpPr/>
      </xdr:nvSpPr>
      <xdr:spPr bwMode="auto">
        <a:xfrm>
          <a:off x="4953000" y="3100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78952</xdr:rowOff>
    </xdr:from>
    <xdr:ext cx="736600" cy="259045"/>
    <xdr:sp textlink="">
      <xdr:nvSpPr>
        <xdr:cNvPr id="73" name="テキスト ボックス 72"/>
        <xdr:cNvSpPr txBox="1"/>
      </xdr:nvSpPr>
      <xdr:spPr>
        <a:xfrm>
          <a:off x="4622800" y="28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131135</xdr:rowOff>
    </xdr:from>
    <xdr:to>
      <xdr:col>22</xdr:col>
      <xdr:colOff>165100</xdr:colOff>
      <xdr:row>18</xdr:row>
      <xdr:rowOff>61285</xdr:rowOff>
    </xdr:to>
    <xdr:sp textlink="">
      <xdr:nvSpPr>
        <xdr:cNvPr id="74" name="楕円 73"/>
        <xdr:cNvSpPr/>
      </xdr:nvSpPr>
      <xdr:spPr bwMode="auto">
        <a:xfrm>
          <a:off x="4254500" y="309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71462</xdr:rowOff>
    </xdr:from>
    <xdr:ext cx="762000" cy="259045"/>
    <xdr:sp textlink="">
      <xdr:nvSpPr>
        <xdr:cNvPr id="75" name="テキスト ボックス 74"/>
        <xdr:cNvSpPr txBox="1"/>
      </xdr:nvSpPr>
      <xdr:spPr>
        <a:xfrm>
          <a:off x="3924300" y="286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151665</xdr:rowOff>
    </xdr:from>
    <xdr:to>
      <xdr:col>19</xdr:col>
      <xdr:colOff>38100</xdr:colOff>
      <xdr:row>18</xdr:row>
      <xdr:rowOff>81815</xdr:rowOff>
    </xdr:to>
    <xdr:sp textlink="">
      <xdr:nvSpPr>
        <xdr:cNvPr id="76" name="楕円 75"/>
        <xdr:cNvSpPr/>
      </xdr:nvSpPr>
      <xdr:spPr bwMode="auto">
        <a:xfrm>
          <a:off x="3556000" y="311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91992</xdr:rowOff>
    </xdr:from>
    <xdr:ext cx="762000" cy="259045"/>
    <xdr:sp textlink="">
      <xdr:nvSpPr>
        <xdr:cNvPr id="77" name="テキスト ボックス 76"/>
        <xdr:cNvSpPr txBox="1"/>
      </xdr:nvSpPr>
      <xdr:spPr>
        <a:xfrm>
          <a:off x="3225800" y="288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163345</xdr:rowOff>
    </xdr:from>
    <xdr:to>
      <xdr:col>15</xdr:col>
      <xdr:colOff>101600</xdr:colOff>
      <xdr:row>18</xdr:row>
      <xdr:rowOff>93495</xdr:rowOff>
    </xdr:to>
    <xdr:sp textlink="">
      <xdr:nvSpPr>
        <xdr:cNvPr id="78" name="楕円 77"/>
        <xdr:cNvSpPr/>
      </xdr:nvSpPr>
      <xdr:spPr bwMode="auto">
        <a:xfrm>
          <a:off x="2857500" y="312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78272</xdr:rowOff>
    </xdr:from>
    <xdr:ext cx="762000" cy="259045"/>
    <xdr:sp textlink="">
      <xdr:nvSpPr>
        <xdr:cNvPr id="79" name="テキスト ボックス 78"/>
        <xdr:cNvSpPr txBox="1"/>
      </xdr:nvSpPr>
      <xdr:spPr>
        <a:xfrm>
          <a:off x="2527300" y="321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205174</xdr:rowOff>
    </xdr:from>
    <xdr:to>
      <xdr:col>29</xdr:col>
      <xdr:colOff>127000</xdr:colOff>
      <xdr:row>35</xdr:row>
      <xdr:rowOff>210824</xdr:rowOff>
    </xdr:to>
    <xdr:cxnSp macro="">
      <xdr:nvCxnSpPr>
        <xdr:cNvPr id="112" name="直線コネクタ 111"/>
        <xdr:cNvCxnSpPr/>
      </xdr:nvCxnSpPr>
      <xdr:spPr bwMode="auto">
        <a:xfrm flipV="1">
          <a:off x="5003800" y="6815524"/>
          <a:ext cx="6477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textlink="">
      <xdr:nvSpPr>
        <xdr:cNvPr id="113" name="人口1人当たり決算額の推移平均値テキスト445"/>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210824</xdr:rowOff>
    </xdr:from>
    <xdr:to>
      <xdr:col>26</xdr:col>
      <xdr:colOff>50800</xdr:colOff>
      <xdr:row>35</xdr:row>
      <xdr:rowOff>239155</xdr:rowOff>
    </xdr:to>
    <xdr:cxnSp macro="">
      <xdr:nvCxnSpPr>
        <xdr:cNvPr id="115" name="直線コネクタ 114"/>
        <xdr:cNvCxnSpPr/>
      </xdr:nvCxnSpPr>
      <xdr:spPr bwMode="auto">
        <a:xfrm flipV="1">
          <a:off x="4305300" y="6821174"/>
          <a:ext cx="698500" cy="2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textlink="">
      <xdr:nvSpPr>
        <xdr:cNvPr id="117" name="テキスト ボックス 116"/>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194421</xdr:rowOff>
    </xdr:from>
    <xdr:to>
      <xdr:col>22</xdr:col>
      <xdr:colOff>114300</xdr:colOff>
      <xdr:row>35</xdr:row>
      <xdr:rowOff>239155</xdr:rowOff>
    </xdr:to>
    <xdr:cxnSp macro="">
      <xdr:nvCxnSpPr>
        <xdr:cNvPr id="118" name="直線コネクタ 117"/>
        <xdr:cNvCxnSpPr/>
      </xdr:nvCxnSpPr>
      <xdr:spPr bwMode="auto">
        <a:xfrm>
          <a:off x="3606800" y="6804771"/>
          <a:ext cx="698500" cy="4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textlink="">
      <xdr:nvSpPr>
        <xdr:cNvPr id="119" name="フローチャート: 判断 118"/>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textlink="">
      <xdr:nvSpPr>
        <xdr:cNvPr id="120" name="テキスト ボックス 119"/>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178325</xdr:rowOff>
    </xdr:from>
    <xdr:to>
      <xdr:col>18</xdr:col>
      <xdr:colOff>177800</xdr:colOff>
      <xdr:row>35</xdr:row>
      <xdr:rowOff>194421</xdr:rowOff>
    </xdr:to>
    <xdr:cxnSp macro="">
      <xdr:nvCxnSpPr>
        <xdr:cNvPr id="121" name="直線コネクタ 120"/>
        <xdr:cNvCxnSpPr/>
      </xdr:nvCxnSpPr>
      <xdr:spPr bwMode="auto">
        <a:xfrm>
          <a:off x="2908300" y="6788675"/>
          <a:ext cx="698500" cy="1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textlink="">
      <xdr:nvSpPr>
        <xdr:cNvPr id="122" name="フローチャート: 判断 121"/>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textlink="">
      <xdr:nvSpPr>
        <xdr:cNvPr id="123" name="テキスト ボックス 122"/>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textlink="">
      <xdr:nvSpPr>
        <xdr:cNvPr id="124" name="フローチャート: 判断 123"/>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textlink="">
      <xdr:nvSpPr>
        <xdr:cNvPr id="125" name="テキスト ボックス 124"/>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154374</xdr:rowOff>
    </xdr:from>
    <xdr:to>
      <xdr:col>29</xdr:col>
      <xdr:colOff>177800</xdr:colOff>
      <xdr:row>35</xdr:row>
      <xdr:rowOff>255974</xdr:rowOff>
    </xdr:to>
    <xdr:sp textlink="">
      <xdr:nvSpPr>
        <xdr:cNvPr id="131" name="楕円 130"/>
        <xdr:cNvSpPr/>
      </xdr:nvSpPr>
      <xdr:spPr bwMode="auto">
        <a:xfrm>
          <a:off x="5600700" y="676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342351</xdr:rowOff>
    </xdr:from>
    <xdr:ext cx="762000" cy="259045"/>
    <xdr:sp textlink="">
      <xdr:nvSpPr>
        <xdr:cNvPr id="132" name="人口1人当たり決算額の推移該当値テキスト445"/>
        <xdr:cNvSpPr txBox="1"/>
      </xdr:nvSpPr>
      <xdr:spPr>
        <a:xfrm>
          <a:off x="5740400" y="660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160024</xdr:rowOff>
    </xdr:from>
    <xdr:to>
      <xdr:col>26</xdr:col>
      <xdr:colOff>101600</xdr:colOff>
      <xdr:row>35</xdr:row>
      <xdr:rowOff>261624</xdr:rowOff>
    </xdr:to>
    <xdr:sp textlink="">
      <xdr:nvSpPr>
        <xdr:cNvPr id="133" name="楕円 132"/>
        <xdr:cNvSpPr/>
      </xdr:nvSpPr>
      <xdr:spPr bwMode="auto">
        <a:xfrm>
          <a:off x="4953000" y="677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271801</xdr:rowOff>
    </xdr:from>
    <xdr:ext cx="736600" cy="259045"/>
    <xdr:sp textlink="">
      <xdr:nvSpPr>
        <xdr:cNvPr id="134" name="テキスト ボックス 133"/>
        <xdr:cNvSpPr txBox="1"/>
      </xdr:nvSpPr>
      <xdr:spPr>
        <a:xfrm>
          <a:off x="4622800" y="653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188355</xdr:rowOff>
    </xdr:from>
    <xdr:to>
      <xdr:col>22</xdr:col>
      <xdr:colOff>165100</xdr:colOff>
      <xdr:row>35</xdr:row>
      <xdr:rowOff>289955</xdr:rowOff>
    </xdr:to>
    <xdr:sp textlink="">
      <xdr:nvSpPr>
        <xdr:cNvPr id="135" name="楕円 134"/>
        <xdr:cNvSpPr/>
      </xdr:nvSpPr>
      <xdr:spPr bwMode="auto">
        <a:xfrm>
          <a:off x="4254500" y="679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300132</xdr:rowOff>
    </xdr:from>
    <xdr:ext cx="762000" cy="259045"/>
    <xdr:sp textlink="">
      <xdr:nvSpPr>
        <xdr:cNvPr id="136" name="テキスト ボックス 135"/>
        <xdr:cNvSpPr txBox="1"/>
      </xdr:nvSpPr>
      <xdr:spPr>
        <a:xfrm>
          <a:off x="3924300" y="656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143621</xdr:rowOff>
    </xdr:from>
    <xdr:to>
      <xdr:col>19</xdr:col>
      <xdr:colOff>38100</xdr:colOff>
      <xdr:row>35</xdr:row>
      <xdr:rowOff>245221</xdr:rowOff>
    </xdr:to>
    <xdr:sp textlink="">
      <xdr:nvSpPr>
        <xdr:cNvPr id="137" name="楕円 136"/>
        <xdr:cNvSpPr/>
      </xdr:nvSpPr>
      <xdr:spPr bwMode="auto">
        <a:xfrm>
          <a:off x="3556000" y="675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255398</xdr:rowOff>
    </xdr:from>
    <xdr:ext cx="762000" cy="259045"/>
    <xdr:sp textlink="">
      <xdr:nvSpPr>
        <xdr:cNvPr id="138" name="テキスト ボックス 137"/>
        <xdr:cNvSpPr txBox="1"/>
      </xdr:nvSpPr>
      <xdr:spPr>
        <a:xfrm>
          <a:off x="3225800" y="652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127525</xdr:rowOff>
    </xdr:from>
    <xdr:to>
      <xdr:col>15</xdr:col>
      <xdr:colOff>101600</xdr:colOff>
      <xdr:row>35</xdr:row>
      <xdr:rowOff>229125</xdr:rowOff>
    </xdr:to>
    <xdr:sp textlink="">
      <xdr:nvSpPr>
        <xdr:cNvPr id="139" name="楕円 138"/>
        <xdr:cNvSpPr/>
      </xdr:nvSpPr>
      <xdr:spPr bwMode="auto">
        <a:xfrm>
          <a:off x="2857500" y="673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239302</xdr:rowOff>
    </xdr:from>
    <xdr:ext cx="762000" cy="259045"/>
    <xdr:sp textlink="">
      <xdr:nvSpPr>
        <xdr:cNvPr id="140" name="テキスト ボックス 139"/>
        <xdr:cNvSpPr txBox="1"/>
      </xdr:nvSpPr>
      <xdr:spPr>
        <a:xfrm>
          <a:off x="2527300" y="65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3,153
1,049.47
6,049,547
5,772,591
272,101
3,618,966
7,107,972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95193</xdr:rowOff>
    </xdr:from>
    <xdr:to>
      <xdr:col>24</xdr:col>
      <xdr:colOff>63500</xdr:colOff>
      <xdr:row>36</xdr:row>
      <xdr:rowOff>120855</xdr:rowOff>
    </xdr:to>
    <xdr:cxnSp macro="">
      <xdr:nvCxnSpPr>
        <xdr:cNvPr id="62" name="直線コネクタ 61"/>
        <xdr:cNvCxnSpPr/>
      </xdr:nvCxnSpPr>
      <xdr:spPr>
        <a:xfrm flipV="1">
          <a:off x="3797300" y="6267393"/>
          <a:ext cx="838200" cy="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textlink="">
      <xdr:nvSpPr>
        <xdr:cNvPr id="63" name="人件費平均値テキスト"/>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120855</xdr:rowOff>
    </xdr:from>
    <xdr:to>
      <xdr:col>19</xdr:col>
      <xdr:colOff>177800</xdr:colOff>
      <xdr:row>36</xdr:row>
      <xdr:rowOff>129751</xdr:rowOff>
    </xdr:to>
    <xdr:cxnSp macro="">
      <xdr:nvCxnSpPr>
        <xdr:cNvPr id="65" name="直線コネクタ 64"/>
        <xdr:cNvCxnSpPr/>
      </xdr:nvCxnSpPr>
      <xdr:spPr>
        <a:xfrm flipV="1">
          <a:off x="2908300" y="629305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textlink="">
      <xdr:nvSpPr>
        <xdr:cNvPr id="67" name="テキスト ボックス 66"/>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129751</xdr:rowOff>
    </xdr:from>
    <xdr:to>
      <xdr:col>15</xdr:col>
      <xdr:colOff>50800</xdr:colOff>
      <xdr:row>37</xdr:row>
      <xdr:rowOff>29226</xdr:rowOff>
    </xdr:to>
    <xdr:cxnSp macro="">
      <xdr:nvCxnSpPr>
        <xdr:cNvPr id="68" name="直線コネクタ 67"/>
        <xdr:cNvCxnSpPr/>
      </xdr:nvCxnSpPr>
      <xdr:spPr>
        <a:xfrm flipV="1">
          <a:off x="2019300" y="6301951"/>
          <a:ext cx="889000" cy="7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textlink="">
      <xdr:nvSpPr>
        <xdr:cNvPr id="69" name="フローチャート: 判断 68"/>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textlink="">
      <xdr:nvSpPr>
        <xdr:cNvPr id="70" name="テキスト ボックス 69"/>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29226</xdr:rowOff>
    </xdr:from>
    <xdr:to>
      <xdr:col>10</xdr:col>
      <xdr:colOff>114300</xdr:colOff>
      <xdr:row>37</xdr:row>
      <xdr:rowOff>37780</xdr:rowOff>
    </xdr:to>
    <xdr:cxnSp macro="">
      <xdr:nvCxnSpPr>
        <xdr:cNvPr id="71" name="直線コネクタ 70"/>
        <xdr:cNvCxnSpPr/>
      </xdr:nvCxnSpPr>
      <xdr:spPr>
        <a:xfrm flipV="1">
          <a:off x="1130300" y="637287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textlink="">
      <xdr:nvSpPr>
        <xdr:cNvPr id="72" name="フローチャート: 判断 71"/>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textlink="">
      <xdr:nvSpPr>
        <xdr:cNvPr id="73" name="テキスト ボックス 72"/>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textlink="">
      <xdr:nvSpPr>
        <xdr:cNvPr id="74" name="フローチャート: 判断 73"/>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textlink="">
      <xdr:nvSpPr>
        <xdr:cNvPr id="75" name="テキスト ボックス 74"/>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44393</xdr:rowOff>
    </xdr:from>
    <xdr:to>
      <xdr:col>24</xdr:col>
      <xdr:colOff>114300</xdr:colOff>
      <xdr:row>36</xdr:row>
      <xdr:rowOff>145993</xdr:rowOff>
    </xdr:to>
    <xdr:sp textlink="">
      <xdr:nvSpPr>
        <xdr:cNvPr id="81" name="楕円 80"/>
        <xdr:cNvSpPr/>
      </xdr:nvSpPr>
      <xdr:spPr>
        <a:xfrm>
          <a:off x="4584700" y="62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67270</xdr:rowOff>
    </xdr:from>
    <xdr:ext cx="599010" cy="259045"/>
    <xdr:sp textlink="">
      <xdr:nvSpPr>
        <xdr:cNvPr id="82" name="人件費該当値テキスト"/>
        <xdr:cNvSpPr txBox="1"/>
      </xdr:nvSpPr>
      <xdr:spPr>
        <a:xfrm>
          <a:off x="4686300" y="606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70055</xdr:rowOff>
    </xdr:from>
    <xdr:to>
      <xdr:col>20</xdr:col>
      <xdr:colOff>38100</xdr:colOff>
      <xdr:row>37</xdr:row>
      <xdr:rowOff>205</xdr:rowOff>
    </xdr:to>
    <xdr:sp textlink="">
      <xdr:nvSpPr>
        <xdr:cNvPr id="83" name="楕円 82"/>
        <xdr:cNvSpPr/>
      </xdr:nvSpPr>
      <xdr:spPr>
        <a:xfrm>
          <a:off x="3746500" y="6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16732</xdr:rowOff>
    </xdr:from>
    <xdr:ext cx="599010" cy="259045"/>
    <xdr:sp textlink="">
      <xdr:nvSpPr>
        <xdr:cNvPr id="84" name="テキスト ボックス 83"/>
        <xdr:cNvSpPr txBox="1"/>
      </xdr:nvSpPr>
      <xdr:spPr>
        <a:xfrm>
          <a:off x="3497795" y="601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78951</xdr:rowOff>
    </xdr:from>
    <xdr:to>
      <xdr:col>15</xdr:col>
      <xdr:colOff>101600</xdr:colOff>
      <xdr:row>37</xdr:row>
      <xdr:rowOff>9101</xdr:rowOff>
    </xdr:to>
    <xdr:sp textlink="">
      <xdr:nvSpPr>
        <xdr:cNvPr id="85" name="楕円 84"/>
        <xdr:cNvSpPr/>
      </xdr:nvSpPr>
      <xdr:spPr>
        <a:xfrm>
          <a:off x="2857500" y="62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25628</xdr:rowOff>
    </xdr:from>
    <xdr:ext cx="599010" cy="259045"/>
    <xdr:sp textlink="">
      <xdr:nvSpPr>
        <xdr:cNvPr id="86" name="テキスト ボックス 85"/>
        <xdr:cNvSpPr txBox="1"/>
      </xdr:nvSpPr>
      <xdr:spPr>
        <a:xfrm>
          <a:off x="2608795" y="60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149876</xdr:rowOff>
    </xdr:from>
    <xdr:to>
      <xdr:col>10</xdr:col>
      <xdr:colOff>165100</xdr:colOff>
      <xdr:row>37</xdr:row>
      <xdr:rowOff>80026</xdr:rowOff>
    </xdr:to>
    <xdr:sp textlink="">
      <xdr:nvSpPr>
        <xdr:cNvPr id="87" name="楕円 86"/>
        <xdr:cNvSpPr/>
      </xdr:nvSpPr>
      <xdr:spPr>
        <a:xfrm>
          <a:off x="1968500" y="63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96553</xdr:rowOff>
    </xdr:from>
    <xdr:ext cx="599010" cy="259045"/>
    <xdr:sp textlink="">
      <xdr:nvSpPr>
        <xdr:cNvPr id="88" name="テキスト ボックス 87"/>
        <xdr:cNvSpPr txBox="1"/>
      </xdr:nvSpPr>
      <xdr:spPr>
        <a:xfrm>
          <a:off x="1719795" y="609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158430</xdr:rowOff>
    </xdr:from>
    <xdr:to>
      <xdr:col>6</xdr:col>
      <xdr:colOff>38100</xdr:colOff>
      <xdr:row>37</xdr:row>
      <xdr:rowOff>88580</xdr:rowOff>
    </xdr:to>
    <xdr:sp textlink="">
      <xdr:nvSpPr>
        <xdr:cNvPr id="89" name="楕円 88"/>
        <xdr:cNvSpPr/>
      </xdr:nvSpPr>
      <xdr:spPr>
        <a:xfrm>
          <a:off x="1079500" y="63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105107</xdr:rowOff>
    </xdr:from>
    <xdr:ext cx="599010" cy="259045"/>
    <xdr:sp textlink="">
      <xdr:nvSpPr>
        <xdr:cNvPr id="90" name="テキスト ボックス 89"/>
        <xdr:cNvSpPr txBox="1"/>
      </xdr:nvSpPr>
      <xdr:spPr>
        <a:xfrm>
          <a:off x="830795" y="61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94596</xdr:rowOff>
    </xdr:from>
    <xdr:to>
      <xdr:col>24</xdr:col>
      <xdr:colOff>63500</xdr:colOff>
      <xdr:row>57</xdr:row>
      <xdr:rowOff>127739</xdr:rowOff>
    </xdr:to>
    <xdr:cxnSp macro="">
      <xdr:nvCxnSpPr>
        <xdr:cNvPr id="119" name="直線コネクタ 118"/>
        <xdr:cNvCxnSpPr/>
      </xdr:nvCxnSpPr>
      <xdr:spPr>
        <a:xfrm flipV="1">
          <a:off x="3797300" y="9867246"/>
          <a:ext cx="838200" cy="3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textlink="">
      <xdr:nvSpPr>
        <xdr:cNvPr id="120" name="物件費平均値テキスト"/>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127739</xdr:rowOff>
    </xdr:from>
    <xdr:to>
      <xdr:col>19</xdr:col>
      <xdr:colOff>177800</xdr:colOff>
      <xdr:row>57</xdr:row>
      <xdr:rowOff>128508</xdr:rowOff>
    </xdr:to>
    <xdr:cxnSp macro="">
      <xdr:nvCxnSpPr>
        <xdr:cNvPr id="122" name="直線コネクタ 121"/>
        <xdr:cNvCxnSpPr/>
      </xdr:nvCxnSpPr>
      <xdr:spPr>
        <a:xfrm flipV="1">
          <a:off x="2908300" y="9900389"/>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textlink="">
      <xdr:nvSpPr>
        <xdr:cNvPr id="124" name="テキスト ボックス 123"/>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124995</xdr:rowOff>
    </xdr:from>
    <xdr:to>
      <xdr:col>15</xdr:col>
      <xdr:colOff>50800</xdr:colOff>
      <xdr:row>57</xdr:row>
      <xdr:rowOff>128508</xdr:rowOff>
    </xdr:to>
    <xdr:cxnSp macro="">
      <xdr:nvCxnSpPr>
        <xdr:cNvPr id="125" name="直線コネクタ 124"/>
        <xdr:cNvCxnSpPr/>
      </xdr:nvCxnSpPr>
      <xdr:spPr>
        <a:xfrm>
          <a:off x="2019300" y="9897645"/>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textlink="">
      <xdr:nvSpPr>
        <xdr:cNvPr id="126" name="フローチャート: 判断 125"/>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textlink="">
      <xdr:nvSpPr>
        <xdr:cNvPr id="127" name="テキスト ボックス 126"/>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124995</xdr:rowOff>
    </xdr:from>
    <xdr:to>
      <xdr:col>10</xdr:col>
      <xdr:colOff>114300</xdr:colOff>
      <xdr:row>57</xdr:row>
      <xdr:rowOff>138123</xdr:rowOff>
    </xdr:to>
    <xdr:cxnSp macro="">
      <xdr:nvCxnSpPr>
        <xdr:cNvPr id="128" name="直線コネクタ 127"/>
        <xdr:cNvCxnSpPr/>
      </xdr:nvCxnSpPr>
      <xdr:spPr>
        <a:xfrm flipV="1">
          <a:off x="1130300" y="9897645"/>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textlink="">
      <xdr:nvSpPr>
        <xdr:cNvPr id="129" name="フローチャート: 判断 128"/>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textlink="">
      <xdr:nvSpPr>
        <xdr:cNvPr id="130" name="テキスト ボックス 129"/>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textlink="">
      <xdr:nvSpPr>
        <xdr:cNvPr id="131" name="フローチャート: 判断 130"/>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textlink="">
      <xdr:nvSpPr>
        <xdr:cNvPr id="132" name="テキスト ボックス 131"/>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43796</xdr:rowOff>
    </xdr:from>
    <xdr:to>
      <xdr:col>24</xdr:col>
      <xdr:colOff>114300</xdr:colOff>
      <xdr:row>57</xdr:row>
      <xdr:rowOff>145396</xdr:rowOff>
    </xdr:to>
    <xdr:sp textlink="">
      <xdr:nvSpPr>
        <xdr:cNvPr id="138" name="楕円 137"/>
        <xdr:cNvSpPr/>
      </xdr:nvSpPr>
      <xdr:spPr>
        <a:xfrm>
          <a:off x="4584700" y="98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66673</xdr:rowOff>
    </xdr:from>
    <xdr:ext cx="599010" cy="259045"/>
    <xdr:sp textlink="">
      <xdr:nvSpPr>
        <xdr:cNvPr id="139" name="物件費該当値テキスト"/>
        <xdr:cNvSpPr txBox="1"/>
      </xdr:nvSpPr>
      <xdr:spPr>
        <a:xfrm>
          <a:off x="4686300" y="966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76939</xdr:rowOff>
    </xdr:from>
    <xdr:to>
      <xdr:col>20</xdr:col>
      <xdr:colOff>38100</xdr:colOff>
      <xdr:row>58</xdr:row>
      <xdr:rowOff>7089</xdr:rowOff>
    </xdr:to>
    <xdr:sp textlink="">
      <xdr:nvSpPr>
        <xdr:cNvPr id="140" name="楕円 139"/>
        <xdr:cNvSpPr/>
      </xdr:nvSpPr>
      <xdr:spPr>
        <a:xfrm>
          <a:off x="3746500" y="98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23616</xdr:rowOff>
    </xdr:from>
    <xdr:ext cx="599010" cy="259045"/>
    <xdr:sp textlink="">
      <xdr:nvSpPr>
        <xdr:cNvPr id="141" name="テキスト ボックス 140"/>
        <xdr:cNvSpPr txBox="1"/>
      </xdr:nvSpPr>
      <xdr:spPr>
        <a:xfrm>
          <a:off x="3497795" y="962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77708</xdr:rowOff>
    </xdr:from>
    <xdr:to>
      <xdr:col>15</xdr:col>
      <xdr:colOff>101600</xdr:colOff>
      <xdr:row>58</xdr:row>
      <xdr:rowOff>7858</xdr:rowOff>
    </xdr:to>
    <xdr:sp textlink="">
      <xdr:nvSpPr>
        <xdr:cNvPr id="142" name="楕円 141"/>
        <xdr:cNvSpPr/>
      </xdr:nvSpPr>
      <xdr:spPr>
        <a:xfrm>
          <a:off x="2857500" y="98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24385</xdr:rowOff>
    </xdr:from>
    <xdr:ext cx="599010" cy="259045"/>
    <xdr:sp textlink="">
      <xdr:nvSpPr>
        <xdr:cNvPr id="143" name="テキスト ボックス 142"/>
        <xdr:cNvSpPr txBox="1"/>
      </xdr:nvSpPr>
      <xdr:spPr>
        <a:xfrm>
          <a:off x="2608795" y="962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74195</xdr:rowOff>
    </xdr:from>
    <xdr:to>
      <xdr:col>10</xdr:col>
      <xdr:colOff>165100</xdr:colOff>
      <xdr:row>58</xdr:row>
      <xdr:rowOff>4345</xdr:rowOff>
    </xdr:to>
    <xdr:sp textlink="">
      <xdr:nvSpPr>
        <xdr:cNvPr id="144" name="楕円 143"/>
        <xdr:cNvSpPr/>
      </xdr:nvSpPr>
      <xdr:spPr>
        <a:xfrm>
          <a:off x="1968500" y="984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20872</xdr:rowOff>
    </xdr:from>
    <xdr:ext cx="599010" cy="259045"/>
    <xdr:sp textlink="">
      <xdr:nvSpPr>
        <xdr:cNvPr id="145" name="テキスト ボックス 144"/>
        <xdr:cNvSpPr txBox="1"/>
      </xdr:nvSpPr>
      <xdr:spPr>
        <a:xfrm>
          <a:off x="1719795" y="962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87323</xdr:rowOff>
    </xdr:from>
    <xdr:to>
      <xdr:col>6</xdr:col>
      <xdr:colOff>38100</xdr:colOff>
      <xdr:row>58</xdr:row>
      <xdr:rowOff>17473</xdr:rowOff>
    </xdr:to>
    <xdr:sp textlink="">
      <xdr:nvSpPr>
        <xdr:cNvPr id="146" name="楕円 145"/>
        <xdr:cNvSpPr/>
      </xdr:nvSpPr>
      <xdr:spPr>
        <a:xfrm>
          <a:off x="1079500" y="98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34000</xdr:rowOff>
    </xdr:from>
    <xdr:ext cx="599010" cy="259045"/>
    <xdr:sp textlink="">
      <xdr:nvSpPr>
        <xdr:cNvPr id="147" name="テキスト ボックス 146"/>
        <xdr:cNvSpPr txBox="1"/>
      </xdr:nvSpPr>
      <xdr:spPr>
        <a:xfrm>
          <a:off x="830795" y="96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136888</xdr:rowOff>
    </xdr:from>
    <xdr:to>
      <xdr:col>24</xdr:col>
      <xdr:colOff>63500</xdr:colOff>
      <xdr:row>77</xdr:row>
      <xdr:rowOff>148037</xdr:rowOff>
    </xdr:to>
    <xdr:cxnSp macro="">
      <xdr:nvCxnSpPr>
        <xdr:cNvPr id="172" name="直線コネクタ 171"/>
        <xdr:cNvCxnSpPr/>
      </xdr:nvCxnSpPr>
      <xdr:spPr>
        <a:xfrm flipV="1">
          <a:off x="3797300" y="13338538"/>
          <a:ext cx="8382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textlink="">
      <xdr:nvSpPr>
        <xdr:cNvPr id="173" name="維持補修費平均値テキスト"/>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116177</xdr:rowOff>
    </xdr:from>
    <xdr:to>
      <xdr:col>19</xdr:col>
      <xdr:colOff>177800</xdr:colOff>
      <xdr:row>77</xdr:row>
      <xdr:rowOff>148037</xdr:rowOff>
    </xdr:to>
    <xdr:cxnSp macro="">
      <xdr:nvCxnSpPr>
        <xdr:cNvPr id="175" name="直線コネクタ 174"/>
        <xdr:cNvCxnSpPr/>
      </xdr:nvCxnSpPr>
      <xdr:spPr>
        <a:xfrm>
          <a:off x="2908300" y="13317827"/>
          <a:ext cx="889000" cy="3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textlink="">
      <xdr:nvSpPr>
        <xdr:cNvPr id="177" name="テキスト ボックス 176"/>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116177</xdr:rowOff>
    </xdr:from>
    <xdr:to>
      <xdr:col>15</xdr:col>
      <xdr:colOff>50800</xdr:colOff>
      <xdr:row>77</xdr:row>
      <xdr:rowOff>118235</xdr:rowOff>
    </xdr:to>
    <xdr:cxnSp macro="">
      <xdr:nvCxnSpPr>
        <xdr:cNvPr id="178" name="直線コネクタ 177"/>
        <xdr:cNvCxnSpPr/>
      </xdr:nvCxnSpPr>
      <xdr:spPr>
        <a:xfrm flipV="1">
          <a:off x="2019300" y="1331782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textlink="">
      <xdr:nvSpPr>
        <xdr:cNvPr id="179" name="フローチャート: 判断 178"/>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textlink="">
      <xdr:nvSpPr>
        <xdr:cNvPr id="180" name="テキスト ボックス 179"/>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118235</xdr:rowOff>
    </xdr:from>
    <xdr:to>
      <xdr:col>10</xdr:col>
      <xdr:colOff>114300</xdr:colOff>
      <xdr:row>77</xdr:row>
      <xdr:rowOff>146929</xdr:rowOff>
    </xdr:to>
    <xdr:cxnSp macro="">
      <xdr:nvCxnSpPr>
        <xdr:cNvPr id="181" name="直線コネクタ 180"/>
        <xdr:cNvCxnSpPr/>
      </xdr:nvCxnSpPr>
      <xdr:spPr>
        <a:xfrm flipV="1">
          <a:off x="1130300" y="13319885"/>
          <a:ext cx="8890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textlink="">
      <xdr:nvSpPr>
        <xdr:cNvPr id="182" name="フローチャート: 判断 181"/>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textlink="">
      <xdr:nvSpPr>
        <xdr:cNvPr id="183" name="テキスト ボックス 182"/>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textlink="">
      <xdr:nvSpPr>
        <xdr:cNvPr id="184" name="フローチャート: 判断 183"/>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textlink="">
      <xdr:nvSpPr>
        <xdr:cNvPr id="185" name="テキスト ボックス 184"/>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86088</xdr:rowOff>
    </xdr:from>
    <xdr:to>
      <xdr:col>24</xdr:col>
      <xdr:colOff>114300</xdr:colOff>
      <xdr:row>78</xdr:row>
      <xdr:rowOff>16238</xdr:rowOff>
    </xdr:to>
    <xdr:sp textlink="">
      <xdr:nvSpPr>
        <xdr:cNvPr id="191" name="楕円 190"/>
        <xdr:cNvSpPr/>
      </xdr:nvSpPr>
      <xdr:spPr>
        <a:xfrm>
          <a:off x="45847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1015</xdr:rowOff>
    </xdr:from>
    <xdr:ext cx="534377" cy="259045"/>
    <xdr:sp textlink="">
      <xdr:nvSpPr>
        <xdr:cNvPr id="192" name="維持補修費該当値テキスト"/>
        <xdr:cNvSpPr txBox="1"/>
      </xdr:nvSpPr>
      <xdr:spPr>
        <a:xfrm>
          <a:off x="4686300" y="132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97237</xdr:rowOff>
    </xdr:from>
    <xdr:to>
      <xdr:col>20</xdr:col>
      <xdr:colOff>38100</xdr:colOff>
      <xdr:row>78</xdr:row>
      <xdr:rowOff>27387</xdr:rowOff>
    </xdr:to>
    <xdr:sp textlink="">
      <xdr:nvSpPr>
        <xdr:cNvPr id="193" name="楕円 192"/>
        <xdr:cNvSpPr/>
      </xdr:nvSpPr>
      <xdr:spPr>
        <a:xfrm>
          <a:off x="3746500" y="132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18514</xdr:rowOff>
    </xdr:from>
    <xdr:ext cx="469744" cy="259045"/>
    <xdr:sp textlink="">
      <xdr:nvSpPr>
        <xdr:cNvPr id="194" name="テキスト ボックス 193"/>
        <xdr:cNvSpPr txBox="1"/>
      </xdr:nvSpPr>
      <xdr:spPr>
        <a:xfrm>
          <a:off x="3562428" y="1339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65377</xdr:rowOff>
    </xdr:from>
    <xdr:to>
      <xdr:col>15</xdr:col>
      <xdr:colOff>101600</xdr:colOff>
      <xdr:row>77</xdr:row>
      <xdr:rowOff>166977</xdr:rowOff>
    </xdr:to>
    <xdr:sp textlink="">
      <xdr:nvSpPr>
        <xdr:cNvPr id="195" name="楕円 194"/>
        <xdr:cNvSpPr/>
      </xdr:nvSpPr>
      <xdr:spPr>
        <a:xfrm>
          <a:off x="2857500" y="132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158104</xdr:rowOff>
    </xdr:from>
    <xdr:ext cx="534377" cy="259045"/>
    <xdr:sp textlink="">
      <xdr:nvSpPr>
        <xdr:cNvPr id="196" name="テキスト ボックス 195"/>
        <xdr:cNvSpPr txBox="1"/>
      </xdr:nvSpPr>
      <xdr:spPr>
        <a:xfrm>
          <a:off x="2641111" y="133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67435</xdr:rowOff>
    </xdr:from>
    <xdr:to>
      <xdr:col>10</xdr:col>
      <xdr:colOff>165100</xdr:colOff>
      <xdr:row>77</xdr:row>
      <xdr:rowOff>169035</xdr:rowOff>
    </xdr:to>
    <xdr:sp textlink="">
      <xdr:nvSpPr>
        <xdr:cNvPr id="197" name="楕円 196"/>
        <xdr:cNvSpPr/>
      </xdr:nvSpPr>
      <xdr:spPr>
        <a:xfrm>
          <a:off x="1968500" y="13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160162</xdr:rowOff>
    </xdr:from>
    <xdr:ext cx="534377" cy="259045"/>
    <xdr:sp textlink="">
      <xdr:nvSpPr>
        <xdr:cNvPr id="198" name="テキスト ボックス 197"/>
        <xdr:cNvSpPr txBox="1"/>
      </xdr:nvSpPr>
      <xdr:spPr>
        <a:xfrm>
          <a:off x="1752111" y="1336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96129</xdr:rowOff>
    </xdr:from>
    <xdr:to>
      <xdr:col>6</xdr:col>
      <xdr:colOff>38100</xdr:colOff>
      <xdr:row>78</xdr:row>
      <xdr:rowOff>26279</xdr:rowOff>
    </xdr:to>
    <xdr:sp textlink="">
      <xdr:nvSpPr>
        <xdr:cNvPr id="199" name="楕円 198"/>
        <xdr:cNvSpPr/>
      </xdr:nvSpPr>
      <xdr:spPr>
        <a:xfrm>
          <a:off x="1079500" y="132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17406</xdr:rowOff>
    </xdr:from>
    <xdr:ext cx="469744" cy="259045"/>
    <xdr:sp textlink="">
      <xdr:nvSpPr>
        <xdr:cNvPr id="200" name="テキスト ボックス 199"/>
        <xdr:cNvSpPr txBox="1"/>
      </xdr:nvSpPr>
      <xdr:spPr>
        <a:xfrm>
          <a:off x="895428" y="13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147419</xdr:rowOff>
    </xdr:from>
    <xdr:to>
      <xdr:col>24</xdr:col>
      <xdr:colOff>63500</xdr:colOff>
      <xdr:row>95</xdr:row>
      <xdr:rowOff>107735</xdr:rowOff>
    </xdr:to>
    <xdr:cxnSp macro="">
      <xdr:nvCxnSpPr>
        <xdr:cNvPr id="229" name="直線コネクタ 228"/>
        <xdr:cNvCxnSpPr/>
      </xdr:nvCxnSpPr>
      <xdr:spPr>
        <a:xfrm flipV="1">
          <a:off x="3797300" y="16263719"/>
          <a:ext cx="838200" cy="1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textlink="">
      <xdr:nvSpPr>
        <xdr:cNvPr id="230" name="扶助費平均値テキスト"/>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107735</xdr:rowOff>
    </xdr:from>
    <xdr:to>
      <xdr:col>19</xdr:col>
      <xdr:colOff>177800</xdr:colOff>
      <xdr:row>95</xdr:row>
      <xdr:rowOff>109410</xdr:rowOff>
    </xdr:to>
    <xdr:cxnSp macro="">
      <xdr:nvCxnSpPr>
        <xdr:cNvPr id="232" name="直線コネクタ 231"/>
        <xdr:cNvCxnSpPr/>
      </xdr:nvCxnSpPr>
      <xdr:spPr>
        <a:xfrm flipV="1">
          <a:off x="2908300" y="16395485"/>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textlink="">
      <xdr:nvSpPr>
        <xdr:cNvPr id="234" name="テキスト ボックス 233"/>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109410</xdr:rowOff>
    </xdr:from>
    <xdr:to>
      <xdr:col>15</xdr:col>
      <xdr:colOff>50800</xdr:colOff>
      <xdr:row>96</xdr:row>
      <xdr:rowOff>74862</xdr:rowOff>
    </xdr:to>
    <xdr:cxnSp macro="">
      <xdr:nvCxnSpPr>
        <xdr:cNvPr id="235" name="直線コネクタ 234"/>
        <xdr:cNvCxnSpPr/>
      </xdr:nvCxnSpPr>
      <xdr:spPr>
        <a:xfrm flipV="1">
          <a:off x="2019300" y="16397160"/>
          <a:ext cx="889000" cy="1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textlink="">
      <xdr:nvSpPr>
        <xdr:cNvPr id="236" name="フローチャート: 判断 235"/>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textlink="">
      <xdr:nvSpPr>
        <xdr:cNvPr id="237" name="テキスト ボックス 236"/>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64536</xdr:rowOff>
    </xdr:from>
    <xdr:to>
      <xdr:col>10</xdr:col>
      <xdr:colOff>114300</xdr:colOff>
      <xdr:row>96</xdr:row>
      <xdr:rowOff>74862</xdr:rowOff>
    </xdr:to>
    <xdr:cxnSp macro="">
      <xdr:nvCxnSpPr>
        <xdr:cNvPr id="238" name="直線コネクタ 237"/>
        <xdr:cNvCxnSpPr/>
      </xdr:nvCxnSpPr>
      <xdr:spPr>
        <a:xfrm>
          <a:off x="1130300" y="16523736"/>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textlink="">
      <xdr:nvSpPr>
        <xdr:cNvPr id="239" name="フローチャート: 判断 238"/>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textlink="">
      <xdr:nvSpPr>
        <xdr:cNvPr id="240" name="テキスト ボックス 239"/>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textlink="">
      <xdr:nvSpPr>
        <xdr:cNvPr id="241" name="フローチャート: 判断 240"/>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textlink="">
      <xdr:nvSpPr>
        <xdr:cNvPr id="242" name="テキスト ボックス 241"/>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96619</xdr:rowOff>
    </xdr:from>
    <xdr:to>
      <xdr:col>24</xdr:col>
      <xdr:colOff>114300</xdr:colOff>
      <xdr:row>95</xdr:row>
      <xdr:rowOff>26769</xdr:rowOff>
    </xdr:to>
    <xdr:sp textlink="">
      <xdr:nvSpPr>
        <xdr:cNvPr id="248" name="楕円 247"/>
        <xdr:cNvSpPr/>
      </xdr:nvSpPr>
      <xdr:spPr>
        <a:xfrm>
          <a:off x="4584700" y="162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119496</xdr:rowOff>
    </xdr:from>
    <xdr:ext cx="534377" cy="259045"/>
    <xdr:sp textlink="">
      <xdr:nvSpPr>
        <xdr:cNvPr id="249" name="扶助費該当値テキスト"/>
        <xdr:cNvSpPr txBox="1"/>
      </xdr:nvSpPr>
      <xdr:spPr>
        <a:xfrm>
          <a:off x="4686300" y="160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56935</xdr:rowOff>
    </xdr:from>
    <xdr:to>
      <xdr:col>20</xdr:col>
      <xdr:colOff>38100</xdr:colOff>
      <xdr:row>95</xdr:row>
      <xdr:rowOff>158535</xdr:rowOff>
    </xdr:to>
    <xdr:sp textlink="">
      <xdr:nvSpPr>
        <xdr:cNvPr id="250" name="楕円 249"/>
        <xdr:cNvSpPr/>
      </xdr:nvSpPr>
      <xdr:spPr>
        <a:xfrm>
          <a:off x="3746500" y="16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149662</xdr:rowOff>
    </xdr:from>
    <xdr:ext cx="534377" cy="259045"/>
    <xdr:sp textlink="">
      <xdr:nvSpPr>
        <xdr:cNvPr id="251" name="テキスト ボックス 250"/>
        <xdr:cNvSpPr txBox="1"/>
      </xdr:nvSpPr>
      <xdr:spPr>
        <a:xfrm>
          <a:off x="3530111" y="164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58610</xdr:rowOff>
    </xdr:from>
    <xdr:to>
      <xdr:col>15</xdr:col>
      <xdr:colOff>101600</xdr:colOff>
      <xdr:row>95</xdr:row>
      <xdr:rowOff>160210</xdr:rowOff>
    </xdr:to>
    <xdr:sp textlink="">
      <xdr:nvSpPr>
        <xdr:cNvPr id="252" name="楕円 251"/>
        <xdr:cNvSpPr/>
      </xdr:nvSpPr>
      <xdr:spPr>
        <a:xfrm>
          <a:off x="2857500" y="1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5287</xdr:rowOff>
    </xdr:from>
    <xdr:ext cx="534377" cy="259045"/>
    <xdr:sp textlink="">
      <xdr:nvSpPr>
        <xdr:cNvPr id="253" name="テキスト ボックス 252"/>
        <xdr:cNvSpPr txBox="1"/>
      </xdr:nvSpPr>
      <xdr:spPr>
        <a:xfrm>
          <a:off x="2641111" y="161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24062</xdr:rowOff>
    </xdr:from>
    <xdr:to>
      <xdr:col>10</xdr:col>
      <xdr:colOff>165100</xdr:colOff>
      <xdr:row>96</xdr:row>
      <xdr:rowOff>125662</xdr:rowOff>
    </xdr:to>
    <xdr:sp textlink="">
      <xdr:nvSpPr>
        <xdr:cNvPr id="254" name="楕円 253"/>
        <xdr:cNvSpPr/>
      </xdr:nvSpPr>
      <xdr:spPr>
        <a:xfrm>
          <a:off x="1968500" y="164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116789</xdr:rowOff>
    </xdr:from>
    <xdr:ext cx="534377" cy="259045"/>
    <xdr:sp textlink="">
      <xdr:nvSpPr>
        <xdr:cNvPr id="255" name="テキスト ボックス 254"/>
        <xdr:cNvSpPr txBox="1"/>
      </xdr:nvSpPr>
      <xdr:spPr>
        <a:xfrm>
          <a:off x="1752111" y="165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13736</xdr:rowOff>
    </xdr:from>
    <xdr:to>
      <xdr:col>6</xdr:col>
      <xdr:colOff>38100</xdr:colOff>
      <xdr:row>96</xdr:row>
      <xdr:rowOff>115336</xdr:rowOff>
    </xdr:to>
    <xdr:sp textlink="">
      <xdr:nvSpPr>
        <xdr:cNvPr id="256" name="楕円 255"/>
        <xdr:cNvSpPr/>
      </xdr:nvSpPr>
      <xdr:spPr>
        <a:xfrm>
          <a:off x="1079500" y="1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106463</xdr:rowOff>
    </xdr:from>
    <xdr:ext cx="534377" cy="259045"/>
    <xdr:sp textlink="">
      <xdr:nvSpPr>
        <xdr:cNvPr id="257" name="テキスト ボックス 256"/>
        <xdr:cNvSpPr txBox="1"/>
      </xdr:nvSpPr>
      <xdr:spPr>
        <a:xfrm>
          <a:off x="863111" y="165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83024</xdr:rowOff>
    </xdr:from>
    <xdr:to>
      <xdr:col>55</xdr:col>
      <xdr:colOff>0</xdr:colOff>
      <xdr:row>36</xdr:row>
      <xdr:rowOff>87533</xdr:rowOff>
    </xdr:to>
    <xdr:cxnSp macro="">
      <xdr:nvCxnSpPr>
        <xdr:cNvPr id="286" name="直線コネクタ 285"/>
        <xdr:cNvCxnSpPr/>
      </xdr:nvCxnSpPr>
      <xdr:spPr>
        <a:xfrm>
          <a:off x="9639300" y="6255224"/>
          <a:ext cx="8382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textlink="">
      <xdr:nvSpPr>
        <xdr:cNvPr id="287" name="補助費等平均値テキスト"/>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106147</xdr:rowOff>
    </xdr:from>
    <xdr:to>
      <xdr:col>50</xdr:col>
      <xdr:colOff>114300</xdr:colOff>
      <xdr:row>36</xdr:row>
      <xdr:rowOff>83024</xdr:rowOff>
    </xdr:to>
    <xdr:cxnSp macro="">
      <xdr:nvCxnSpPr>
        <xdr:cNvPr id="289" name="直線コネクタ 288"/>
        <xdr:cNvCxnSpPr/>
      </xdr:nvCxnSpPr>
      <xdr:spPr>
        <a:xfrm>
          <a:off x="8750300" y="6106897"/>
          <a:ext cx="889000" cy="1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textlink="">
      <xdr:nvSpPr>
        <xdr:cNvPr id="291" name="テキスト ボックス 290"/>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106147</xdr:rowOff>
    </xdr:from>
    <xdr:to>
      <xdr:col>45</xdr:col>
      <xdr:colOff>177800</xdr:colOff>
      <xdr:row>37</xdr:row>
      <xdr:rowOff>21234</xdr:rowOff>
    </xdr:to>
    <xdr:cxnSp macro="">
      <xdr:nvCxnSpPr>
        <xdr:cNvPr id="292" name="直線コネクタ 291"/>
        <xdr:cNvCxnSpPr/>
      </xdr:nvCxnSpPr>
      <xdr:spPr>
        <a:xfrm flipV="1">
          <a:off x="7861300" y="6106897"/>
          <a:ext cx="889000" cy="2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textlink="">
      <xdr:nvSpPr>
        <xdr:cNvPr id="293" name="フローチャート: 判断 292"/>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textlink="">
      <xdr:nvSpPr>
        <xdr:cNvPr id="294" name="テキスト ボックス 293"/>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7624</xdr:rowOff>
    </xdr:from>
    <xdr:to>
      <xdr:col>41</xdr:col>
      <xdr:colOff>50800</xdr:colOff>
      <xdr:row>37</xdr:row>
      <xdr:rowOff>21234</xdr:rowOff>
    </xdr:to>
    <xdr:cxnSp macro="">
      <xdr:nvCxnSpPr>
        <xdr:cNvPr id="295" name="直線コネクタ 294"/>
        <xdr:cNvCxnSpPr/>
      </xdr:nvCxnSpPr>
      <xdr:spPr>
        <a:xfrm>
          <a:off x="6972300" y="6351274"/>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textlink="">
      <xdr:nvSpPr>
        <xdr:cNvPr id="296" name="フローチャート: 判断 295"/>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textlink="">
      <xdr:nvSpPr>
        <xdr:cNvPr id="297" name="テキスト ボックス 296"/>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textlink="">
      <xdr:nvSpPr>
        <xdr:cNvPr id="298" name="フローチャート: 判断 297"/>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textlink="">
      <xdr:nvSpPr>
        <xdr:cNvPr id="299" name="テキスト ボックス 298"/>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36733</xdr:rowOff>
    </xdr:from>
    <xdr:to>
      <xdr:col>55</xdr:col>
      <xdr:colOff>50800</xdr:colOff>
      <xdr:row>36</xdr:row>
      <xdr:rowOff>138333</xdr:rowOff>
    </xdr:to>
    <xdr:sp textlink="">
      <xdr:nvSpPr>
        <xdr:cNvPr id="305" name="楕円 304"/>
        <xdr:cNvSpPr/>
      </xdr:nvSpPr>
      <xdr:spPr>
        <a:xfrm>
          <a:off x="10426700" y="62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59610</xdr:rowOff>
    </xdr:from>
    <xdr:ext cx="599010" cy="259045"/>
    <xdr:sp textlink="">
      <xdr:nvSpPr>
        <xdr:cNvPr id="306" name="補助費等該当値テキスト"/>
        <xdr:cNvSpPr txBox="1"/>
      </xdr:nvSpPr>
      <xdr:spPr>
        <a:xfrm>
          <a:off x="10528300" y="606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32224</xdr:rowOff>
    </xdr:from>
    <xdr:to>
      <xdr:col>50</xdr:col>
      <xdr:colOff>165100</xdr:colOff>
      <xdr:row>36</xdr:row>
      <xdr:rowOff>133824</xdr:rowOff>
    </xdr:to>
    <xdr:sp textlink="">
      <xdr:nvSpPr>
        <xdr:cNvPr id="307" name="楕円 306"/>
        <xdr:cNvSpPr/>
      </xdr:nvSpPr>
      <xdr:spPr>
        <a:xfrm>
          <a:off x="9588500" y="62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150351</xdr:rowOff>
    </xdr:from>
    <xdr:ext cx="599010" cy="259045"/>
    <xdr:sp textlink="">
      <xdr:nvSpPr>
        <xdr:cNvPr id="308" name="テキスト ボックス 307"/>
        <xdr:cNvSpPr txBox="1"/>
      </xdr:nvSpPr>
      <xdr:spPr>
        <a:xfrm>
          <a:off x="9339795" y="597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55347</xdr:rowOff>
    </xdr:from>
    <xdr:to>
      <xdr:col>46</xdr:col>
      <xdr:colOff>38100</xdr:colOff>
      <xdr:row>35</xdr:row>
      <xdr:rowOff>156947</xdr:rowOff>
    </xdr:to>
    <xdr:sp textlink="">
      <xdr:nvSpPr>
        <xdr:cNvPr id="309" name="楕円 308"/>
        <xdr:cNvSpPr/>
      </xdr:nvSpPr>
      <xdr:spPr>
        <a:xfrm>
          <a:off x="8699500" y="60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2024</xdr:rowOff>
    </xdr:from>
    <xdr:ext cx="599010" cy="259045"/>
    <xdr:sp textlink="">
      <xdr:nvSpPr>
        <xdr:cNvPr id="310" name="テキスト ボックス 309"/>
        <xdr:cNvSpPr txBox="1"/>
      </xdr:nvSpPr>
      <xdr:spPr>
        <a:xfrm>
          <a:off x="8450795" y="58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141884</xdr:rowOff>
    </xdr:from>
    <xdr:to>
      <xdr:col>41</xdr:col>
      <xdr:colOff>101600</xdr:colOff>
      <xdr:row>37</xdr:row>
      <xdr:rowOff>72034</xdr:rowOff>
    </xdr:to>
    <xdr:sp textlink="">
      <xdr:nvSpPr>
        <xdr:cNvPr id="311" name="楕円 310"/>
        <xdr:cNvSpPr/>
      </xdr:nvSpPr>
      <xdr:spPr>
        <a:xfrm>
          <a:off x="7810500" y="63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63161</xdr:rowOff>
    </xdr:from>
    <xdr:ext cx="599010" cy="259045"/>
    <xdr:sp textlink="">
      <xdr:nvSpPr>
        <xdr:cNvPr id="312" name="テキスト ボックス 311"/>
        <xdr:cNvSpPr txBox="1"/>
      </xdr:nvSpPr>
      <xdr:spPr>
        <a:xfrm>
          <a:off x="7561795" y="64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128274</xdr:rowOff>
    </xdr:from>
    <xdr:to>
      <xdr:col>36</xdr:col>
      <xdr:colOff>165100</xdr:colOff>
      <xdr:row>37</xdr:row>
      <xdr:rowOff>58424</xdr:rowOff>
    </xdr:to>
    <xdr:sp textlink="">
      <xdr:nvSpPr>
        <xdr:cNvPr id="313" name="楕円 312"/>
        <xdr:cNvSpPr/>
      </xdr:nvSpPr>
      <xdr:spPr>
        <a:xfrm>
          <a:off x="6921500" y="63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74951</xdr:rowOff>
    </xdr:from>
    <xdr:ext cx="599010" cy="259045"/>
    <xdr:sp textlink="">
      <xdr:nvSpPr>
        <xdr:cNvPr id="314" name="テキスト ボックス 313"/>
        <xdr:cNvSpPr txBox="1"/>
      </xdr:nvSpPr>
      <xdr:spPr>
        <a:xfrm>
          <a:off x="6672795" y="60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116374</xdr:rowOff>
    </xdr:from>
    <xdr:to>
      <xdr:col>55</xdr:col>
      <xdr:colOff>0</xdr:colOff>
      <xdr:row>58</xdr:row>
      <xdr:rowOff>130085</xdr:rowOff>
    </xdr:to>
    <xdr:cxnSp macro="">
      <xdr:nvCxnSpPr>
        <xdr:cNvPr id="343" name="直線コネクタ 342"/>
        <xdr:cNvCxnSpPr/>
      </xdr:nvCxnSpPr>
      <xdr:spPr>
        <a:xfrm>
          <a:off x="9639300" y="10060474"/>
          <a:ext cx="838200" cy="1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textlink="">
      <xdr:nvSpPr>
        <xdr:cNvPr id="344" name="普通建設事業費平均値テキスト"/>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114881</xdr:rowOff>
    </xdr:from>
    <xdr:to>
      <xdr:col>50</xdr:col>
      <xdr:colOff>114300</xdr:colOff>
      <xdr:row>58</xdr:row>
      <xdr:rowOff>116374</xdr:rowOff>
    </xdr:to>
    <xdr:cxnSp macro="">
      <xdr:nvCxnSpPr>
        <xdr:cNvPr id="346" name="直線コネクタ 345"/>
        <xdr:cNvCxnSpPr/>
      </xdr:nvCxnSpPr>
      <xdr:spPr>
        <a:xfrm>
          <a:off x="8750300" y="10058981"/>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textlink="">
      <xdr:nvSpPr>
        <xdr:cNvPr id="348" name="テキスト ボックス 347"/>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20040</xdr:rowOff>
    </xdr:from>
    <xdr:to>
      <xdr:col>45</xdr:col>
      <xdr:colOff>177800</xdr:colOff>
      <xdr:row>58</xdr:row>
      <xdr:rowOff>114881</xdr:rowOff>
    </xdr:to>
    <xdr:cxnSp macro="">
      <xdr:nvCxnSpPr>
        <xdr:cNvPr id="349" name="直線コネクタ 348"/>
        <xdr:cNvCxnSpPr/>
      </xdr:nvCxnSpPr>
      <xdr:spPr>
        <a:xfrm>
          <a:off x="7861300" y="9964140"/>
          <a:ext cx="889000" cy="9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textlink="">
      <xdr:nvSpPr>
        <xdr:cNvPr id="350" name="フローチャート: 判断 349"/>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textlink="">
      <xdr:nvSpPr>
        <xdr:cNvPr id="351" name="テキスト ボックス 350"/>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11003</xdr:rowOff>
    </xdr:from>
    <xdr:to>
      <xdr:col>41</xdr:col>
      <xdr:colOff>50800</xdr:colOff>
      <xdr:row>58</xdr:row>
      <xdr:rowOff>20040</xdr:rowOff>
    </xdr:to>
    <xdr:cxnSp macro="">
      <xdr:nvCxnSpPr>
        <xdr:cNvPr id="352" name="直線コネクタ 351"/>
        <xdr:cNvCxnSpPr/>
      </xdr:nvCxnSpPr>
      <xdr:spPr>
        <a:xfrm>
          <a:off x="6972300" y="9955103"/>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textlink="">
      <xdr:nvSpPr>
        <xdr:cNvPr id="353" name="フローチャート: 判断 352"/>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textlink="">
      <xdr:nvSpPr>
        <xdr:cNvPr id="354" name="テキスト ボックス 353"/>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textlink="">
      <xdr:nvSpPr>
        <xdr:cNvPr id="355" name="フローチャート: 判断 354"/>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textlink="">
      <xdr:nvSpPr>
        <xdr:cNvPr id="356" name="テキスト ボックス 355"/>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79285</xdr:rowOff>
    </xdr:from>
    <xdr:to>
      <xdr:col>55</xdr:col>
      <xdr:colOff>50800</xdr:colOff>
      <xdr:row>59</xdr:row>
      <xdr:rowOff>9435</xdr:rowOff>
    </xdr:to>
    <xdr:sp textlink="">
      <xdr:nvSpPr>
        <xdr:cNvPr id="362" name="楕円 361"/>
        <xdr:cNvSpPr/>
      </xdr:nvSpPr>
      <xdr:spPr>
        <a:xfrm>
          <a:off x="10426700" y="100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textlink="">
      <xdr:nvSpPr>
        <xdr:cNvPr id="363" name="普通建設事業費該当値テキスト"/>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65574</xdr:rowOff>
    </xdr:from>
    <xdr:to>
      <xdr:col>50</xdr:col>
      <xdr:colOff>165100</xdr:colOff>
      <xdr:row>58</xdr:row>
      <xdr:rowOff>167174</xdr:rowOff>
    </xdr:to>
    <xdr:sp textlink="">
      <xdr:nvSpPr>
        <xdr:cNvPr id="364" name="楕円 363"/>
        <xdr:cNvSpPr/>
      </xdr:nvSpPr>
      <xdr:spPr>
        <a:xfrm>
          <a:off x="9588500" y="100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158301</xdr:rowOff>
    </xdr:from>
    <xdr:ext cx="599010" cy="259045"/>
    <xdr:sp textlink="">
      <xdr:nvSpPr>
        <xdr:cNvPr id="365" name="テキスト ボックス 364"/>
        <xdr:cNvSpPr txBox="1"/>
      </xdr:nvSpPr>
      <xdr:spPr>
        <a:xfrm>
          <a:off x="9339795" y="101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64081</xdr:rowOff>
    </xdr:from>
    <xdr:to>
      <xdr:col>46</xdr:col>
      <xdr:colOff>38100</xdr:colOff>
      <xdr:row>58</xdr:row>
      <xdr:rowOff>165681</xdr:rowOff>
    </xdr:to>
    <xdr:sp textlink="">
      <xdr:nvSpPr>
        <xdr:cNvPr id="366" name="楕円 365"/>
        <xdr:cNvSpPr/>
      </xdr:nvSpPr>
      <xdr:spPr>
        <a:xfrm>
          <a:off x="8699500" y="100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156808</xdr:rowOff>
    </xdr:from>
    <xdr:ext cx="599010" cy="259045"/>
    <xdr:sp textlink="">
      <xdr:nvSpPr>
        <xdr:cNvPr id="367" name="テキスト ボックス 366"/>
        <xdr:cNvSpPr txBox="1"/>
      </xdr:nvSpPr>
      <xdr:spPr>
        <a:xfrm>
          <a:off x="8450795" y="1010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140690</xdr:rowOff>
    </xdr:from>
    <xdr:to>
      <xdr:col>41</xdr:col>
      <xdr:colOff>101600</xdr:colOff>
      <xdr:row>58</xdr:row>
      <xdr:rowOff>70840</xdr:rowOff>
    </xdr:to>
    <xdr:sp textlink="">
      <xdr:nvSpPr>
        <xdr:cNvPr id="368" name="楕円 367"/>
        <xdr:cNvSpPr/>
      </xdr:nvSpPr>
      <xdr:spPr>
        <a:xfrm>
          <a:off x="7810500" y="99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87367</xdr:rowOff>
    </xdr:from>
    <xdr:ext cx="599010" cy="259045"/>
    <xdr:sp textlink="">
      <xdr:nvSpPr>
        <xdr:cNvPr id="369" name="テキスト ボックス 368"/>
        <xdr:cNvSpPr txBox="1"/>
      </xdr:nvSpPr>
      <xdr:spPr>
        <a:xfrm>
          <a:off x="7561795" y="968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131653</xdr:rowOff>
    </xdr:from>
    <xdr:to>
      <xdr:col>36</xdr:col>
      <xdr:colOff>165100</xdr:colOff>
      <xdr:row>58</xdr:row>
      <xdr:rowOff>61803</xdr:rowOff>
    </xdr:to>
    <xdr:sp textlink="">
      <xdr:nvSpPr>
        <xdr:cNvPr id="370" name="楕円 369"/>
        <xdr:cNvSpPr/>
      </xdr:nvSpPr>
      <xdr:spPr>
        <a:xfrm>
          <a:off x="6921500" y="99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78330</xdr:rowOff>
    </xdr:from>
    <xdr:ext cx="599010" cy="259045"/>
    <xdr:sp textlink="">
      <xdr:nvSpPr>
        <xdr:cNvPr id="371" name="テキスト ボックス 370"/>
        <xdr:cNvSpPr txBox="1"/>
      </xdr:nvSpPr>
      <xdr:spPr>
        <a:xfrm>
          <a:off x="6672795" y="967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105797</xdr:rowOff>
    </xdr:from>
    <xdr:to>
      <xdr:col>55</xdr:col>
      <xdr:colOff>0</xdr:colOff>
      <xdr:row>78</xdr:row>
      <xdr:rowOff>124783</xdr:rowOff>
    </xdr:to>
    <xdr:cxnSp macro="">
      <xdr:nvCxnSpPr>
        <xdr:cNvPr id="400" name="直線コネクタ 399"/>
        <xdr:cNvCxnSpPr/>
      </xdr:nvCxnSpPr>
      <xdr:spPr>
        <a:xfrm flipV="1">
          <a:off x="9639300" y="13478897"/>
          <a:ext cx="8382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textlink="">
      <xdr:nvSpPr>
        <xdr:cNvPr id="401" name="普通建設事業費 （ うち新規整備　）平均値テキスト"/>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19135</xdr:rowOff>
    </xdr:from>
    <xdr:to>
      <xdr:col>50</xdr:col>
      <xdr:colOff>114300</xdr:colOff>
      <xdr:row>78</xdr:row>
      <xdr:rowOff>124783</xdr:rowOff>
    </xdr:to>
    <xdr:cxnSp macro="">
      <xdr:nvCxnSpPr>
        <xdr:cNvPr id="403" name="直線コネクタ 402"/>
        <xdr:cNvCxnSpPr/>
      </xdr:nvCxnSpPr>
      <xdr:spPr>
        <a:xfrm>
          <a:off x="8750300" y="13392235"/>
          <a:ext cx="889000" cy="1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textlink="">
      <xdr:nvSpPr>
        <xdr:cNvPr id="405" name="テキスト ボックス 404"/>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105885</xdr:rowOff>
    </xdr:from>
    <xdr:to>
      <xdr:col>45</xdr:col>
      <xdr:colOff>177800</xdr:colOff>
      <xdr:row>78</xdr:row>
      <xdr:rowOff>19135</xdr:rowOff>
    </xdr:to>
    <xdr:cxnSp macro="">
      <xdr:nvCxnSpPr>
        <xdr:cNvPr id="406" name="直線コネクタ 405"/>
        <xdr:cNvCxnSpPr/>
      </xdr:nvCxnSpPr>
      <xdr:spPr>
        <a:xfrm>
          <a:off x="7861300" y="13307535"/>
          <a:ext cx="889000" cy="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textlink="">
      <xdr:nvSpPr>
        <xdr:cNvPr id="407" name="フローチャート: 判断 406"/>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textlink="">
      <xdr:nvSpPr>
        <xdr:cNvPr id="408" name="テキスト ボックス 407"/>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105885</xdr:rowOff>
    </xdr:from>
    <xdr:to>
      <xdr:col>41</xdr:col>
      <xdr:colOff>50800</xdr:colOff>
      <xdr:row>77</xdr:row>
      <xdr:rowOff>129054</xdr:rowOff>
    </xdr:to>
    <xdr:cxnSp macro="">
      <xdr:nvCxnSpPr>
        <xdr:cNvPr id="409" name="直線コネクタ 408"/>
        <xdr:cNvCxnSpPr/>
      </xdr:nvCxnSpPr>
      <xdr:spPr>
        <a:xfrm flipV="1">
          <a:off x="6972300" y="13307535"/>
          <a:ext cx="889000" cy="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textlink="">
      <xdr:nvSpPr>
        <xdr:cNvPr id="410" name="フローチャート: 判断 409"/>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textlink="">
      <xdr:nvSpPr>
        <xdr:cNvPr id="411" name="テキスト ボックス 410"/>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textlink="">
      <xdr:nvSpPr>
        <xdr:cNvPr id="412" name="フローチャート: 判断 411"/>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textlink="">
      <xdr:nvSpPr>
        <xdr:cNvPr id="413" name="テキスト ボックス 412"/>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54997</xdr:rowOff>
    </xdr:from>
    <xdr:to>
      <xdr:col>55</xdr:col>
      <xdr:colOff>50800</xdr:colOff>
      <xdr:row>78</xdr:row>
      <xdr:rowOff>156597</xdr:rowOff>
    </xdr:to>
    <xdr:sp textlink="">
      <xdr:nvSpPr>
        <xdr:cNvPr id="419" name="楕円 418"/>
        <xdr:cNvSpPr/>
      </xdr:nvSpPr>
      <xdr:spPr>
        <a:xfrm>
          <a:off x="10426700" y="13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textlink="">
      <xdr:nvSpPr>
        <xdr:cNvPr id="420" name="普通建設事業費 （ うち新規整備　）該当値テキスト"/>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73983</xdr:rowOff>
    </xdr:from>
    <xdr:to>
      <xdr:col>50</xdr:col>
      <xdr:colOff>165100</xdr:colOff>
      <xdr:row>79</xdr:row>
      <xdr:rowOff>4133</xdr:rowOff>
    </xdr:to>
    <xdr:sp textlink="">
      <xdr:nvSpPr>
        <xdr:cNvPr id="421" name="楕円 420"/>
        <xdr:cNvSpPr/>
      </xdr:nvSpPr>
      <xdr:spPr>
        <a:xfrm>
          <a:off x="9588500" y="134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166710</xdr:rowOff>
    </xdr:from>
    <xdr:ext cx="534377" cy="259045"/>
    <xdr:sp textlink="">
      <xdr:nvSpPr>
        <xdr:cNvPr id="422" name="テキスト ボックス 421"/>
        <xdr:cNvSpPr txBox="1"/>
      </xdr:nvSpPr>
      <xdr:spPr>
        <a:xfrm>
          <a:off x="9372111" y="135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139785</xdr:rowOff>
    </xdr:from>
    <xdr:to>
      <xdr:col>46</xdr:col>
      <xdr:colOff>38100</xdr:colOff>
      <xdr:row>78</xdr:row>
      <xdr:rowOff>69935</xdr:rowOff>
    </xdr:to>
    <xdr:sp textlink="">
      <xdr:nvSpPr>
        <xdr:cNvPr id="423" name="楕円 422"/>
        <xdr:cNvSpPr/>
      </xdr:nvSpPr>
      <xdr:spPr>
        <a:xfrm>
          <a:off x="8699500" y="133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86462</xdr:rowOff>
    </xdr:from>
    <xdr:ext cx="599010" cy="259045"/>
    <xdr:sp textlink="">
      <xdr:nvSpPr>
        <xdr:cNvPr id="424" name="テキスト ボックス 423"/>
        <xdr:cNvSpPr txBox="1"/>
      </xdr:nvSpPr>
      <xdr:spPr>
        <a:xfrm>
          <a:off x="8450795" y="1311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55085</xdr:rowOff>
    </xdr:from>
    <xdr:to>
      <xdr:col>41</xdr:col>
      <xdr:colOff>101600</xdr:colOff>
      <xdr:row>77</xdr:row>
      <xdr:rowOff>156685</xdr:rowOff>
    </xdr:to>
    <xdr:sp textlink="">
      <xdr:nvSpPr>
        <xdr:cNvPr id="425" name="楕円 424"/>
        <xdr:cNvSpPr/>
      </xdr:nvSpPr>
      <xdr:spPr>
        <a:xfrm>
          <a:off x="7810500" y="132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1762</xdr:rowOff>
    </xdr:from>
    <xdr:ext cx="599010" cy="259045"/>
    <xdr:sp textlink="">
      <xdr:nvSpPr>
        <xdr:cNvPr id="426" name="テキスト ボックス 425"/>
        <xdr:cNvSpPr txBox="1"/>
      </xdr:nvSpPr>
      <xdr:spPr>
        <a:xfrm>
          <a:off x="7561795" y="1303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78254</xdr:rowOff>
    </xdr:from>
    <xdr:to>
      <xdr:col>36</xdr:col>
      <xdr:colOff>165100</xdr:colOff>
      <xdr:row>78</xdr:row>
      <xdr:rowOff>8404</xdr:rowOff>
    </xdr:to>
    <xdr:sp textlink="">
      <xdr:nvSpPr>
        <xdr:cNvPr id="427" name="楕円 426"/>
        <xdr:cNvSpPr/>
      </xdr:nvSpPr>
      <xdr:spPr>
        <a:xfrm>
          <a:off x="6921500" y="13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24931</xdr:rowOff>
    </xdr:from>
    <xdr:ext cx="599010" cy="259045"/>
    <xdr:sp textlink="">
      <xdr:nvSpPr>
        <xdr:cNvPr id="428" name="テキスト ボックス 427"/>
        <xdr:cNvSpPr txBox="1"/>
      </xdr:nvSpPr>
      <xdr:spPr>
        <a:xfrm>
          <a:off x="6672795" y="130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89968</xdr:rowOff>
    </xdr:from>
    <xdr:to>
      <xdr:col>55</xdr:col>
      <xdr:colOff>0</xdr:colOff>
      <xdr:row>98</xdr:row>
      <xdr:rowOff>101493</xdr:rowOff>
    </xdr:to>
    <xdr:cxnSp macro="">
      <xdr:nvCxnSpPr>
        <xdr:cNvPr id="455" name="直線コネクタ 454"/>
        <xdr:cNvCxnSpPr/>
      </xdr:nvCxnSpPr>
      <xdr:spPr>
        <a:xfrm flipV="1">
          <a:off x="9639300" y="16892068"/>
          <a:ext cx="8382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textlink="">
      <xdr:nvSpPr>
        <xdr:cNvPr id="456" name="普通建設事業費 （ うち更新整備　）平均値テキスト"/>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100676</xdr:rowOff>
    </xdr:from>
    <xdr:to>
      <xdr:col>50</xdr:col>
      <xdr:colOff>114300</xdr:colOff>
      <xdr:row>98</xdr:row>
      <xdr:rowOff>101493</xdr:rowOff>
    </xdr:to>
    <xdr:cxnSp macro="">
      <xdr:nvCxnSpPr>
        <xdr:cNvPr id="458" name="直線コネクタ 457"/>
        <xdr:cNvCxnSpPr/>
      </xdr:nvCxnSpPr>
      <xdr:spPr>
        <a:xfrm>
          <a:off x="8750300" y="1690277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textlink="">
      <xdr:nvSpPr>
        <xdr:cNvPr id="460" name="テキスト ボックス 459"/>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99830</xdr:rowOff>
    </xdr:from>
    <xdr:to>
      <xdr:col>45</xdr:col>
      <xdr:colOff>177800</xdr:colOff>
      <xdr:row>98</xdr:row>
      <xdr:rowOff>100676</xdr:rowOff>
    </xdr:to>
    <xdr:cxnSp macro="">
      <xdr:nvCxnSpPr>
        <xdr:cNvPr id="461" name="直線コネクタ 460"/>
        <xdr:cNvCxnSpPr/>
      </xdr:nvCxnSpPr>
      <xdr:spPr>
        <a:xfrm>
          <a:off x="7861300" y="16901930"/>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textlink="">
      <xdr:nvSpPr>
        <xdr:cNvPr id="462" name="フローチャート: 判断 461"/>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textlink="">
      <xdr:nvSpPr>
        <xdr:cNvPr id="463" name="テキスト ボックス 462"/>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68853</xdr:rowOff>
    </xdr:from>
    <xdr:to>
      <xdr:col>41</xdr:col>
      <xdr:colOff>50800</xdr:colOff>
      <xdr:row>98</xdr:row>
      <xdr:rowOff>99830</xdr:rowOff>
    </xdr:to>
    <xdr:cxnSp macro="">
      <xdr:nvCxnSpPr>
        <xdr:cNvPr id="464" name="直線コネクタ 463"/>
        <xdr:cNvCxnSpPr/>
      </xdr:nvCxnSpPr>
      <xdr:spPr>
        <a:xfrm>
          <a:off x="6972300" y="16870953"/>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textlink="">
      <xdr:nvSpPr>
        <xdr:cNvPr id="465" name="フローチャート: 判断 464"/>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textlink="">
      <xdr:nvSpPr>
        <xdr:cNvPr id="466" name="テキスト ボックス 465"/>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textlink="">
      <xdr:nvSpPr>
        <xdr:cNvPr id="467" name="フローチャート: 判断 466"/>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textlink="">
      <xdr:nvSpPr>
        <xdr:cNvPr id="468" name="テキスト ボックス 467"/>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39168</xdr:rowOff>
    </xdr:from>
    <xdr:to>
      <xdr:col>55</xdr:col>
      <xdr:colOff>50800</xdr:colOff>
      <xdr:row>98</xdr:row>
      <xdr:rowOff>140768</xdr:rowOff>
    </xdr:to>
    <xdr:sp textlink="">
      <xdr:nvSpPr>
        <xdr:cNvPr id="474" name="楕円 473"/>
        <xdr:cNvSpPr/>
      </xdr:nvSpPr>
      <xdr:spPr>
        <a:xfrm>
          <a:off x="10426700" y="168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99010" cy="259045"/>
    <xdr:sp textlink="">
      <xdr:nvSpPr>
        <xdr:cNvPr id="475" name="普通建設事業費 （ うち更新整備　）該当値テキスト"/>
        <xdr:cNvSpPr txBox="1"/>
      </xdr:nvSpPr>
      <xdr:spPr>
        <a:xfrm>
          <a:off x="10528300" y="1678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50693</xdr:rowOff>
    </xdr:from>
    <xdr:to>
      <xdr:col>50</xdr:col>
      <xdr:colOff>165100</xdr:colOff>
      <xdr:row>98</xdr:row>
      <xdr:rowOff>152293</xdr:rowOff>
    </xdr:to>
    <xdr:sp textlink="">
      <xdr:nvSpPr>
        <xdr:cNvPr id="476" name="楕円 475"/>
        <xdr:cNvSpPr/>
      </xdr:nvSpPr>
      <xdr:spPr>
        <a:xfrm>
          <a:off x="9588500" y="168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143420</xdr:rowOff>
    </xdr:from>
    <xdr:ext cx="534377" cy="259045"/>
    <xdr:sp textlink="">
      <xdr:nvSpPr>
        <xdr:cNvPr id="477" name="テキスト ボックス 476"/>
        <xdr:cNvSpPr txBox="1"/>
      </xdr:nvSpPr>
      <xdr:spPr>
        <a:xfrm>
          <a:off x="9372111" y="169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49876</xdr:rowOff>
    </xdr:from>
    <xdr:to>
      <xdr:col>46</xdr:col>
      <xdr:colOff>38100</xdr:colOff>
      <xdr:row>98</xdr:row>
      <xdr:rowOff>151476</xdr:rowOff>
    </xdr:to>
    <xdr:sp textlink="">
      <xdr:nvSpPr>
        <xdr:cNvPr id="478" name="楕円 477"/>
        <xdr:cNvSpPr/>
      </xdr:nvSpPr>
      <xdr:spPr>
        <a:xfrm>
          <a:off x="8699500" y="168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142603</xdr:rowOff>
    </xdr:from>
    <xdr:ext cx="534377" cy="259045"/>
    <xdr:sp textlink="">
      <xdr:nvSpPr>
        <xdr:cNvPr id="479" name="テキスト ボックス 478"/>
        <xdr:cNvSpPr txBox="1"/>
      </xdr:nvSpPr>
      <xdr:spPr>
        <a:xfrm>
          <a:off x="8483111" y="169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49030</xdr:rowOff>
    </xdr:from>
    <xdr:to>
      <xdr:col>41</xdr:col>
      <xdr:colOff>101600</xdr:colOff>
      <xdr:row>98</xdr:row>
      <xdr:rowOff>150630</xdr:rowOff>
    </xdr:to>
    <xdr:sp textlink="">
      <xdr:nvSpPr>
        <xdr:cNvPr id="480" name="楕円 479"/>
        <xdr:cNvSpPr/>
      </xdr:nvSpPr>
      <xdr:spPr>
        <a:xfrm>
          <a:off x="7810500" y="16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141757</xdr:rowOff>
    </xdr:from>
    <xdr:ext cx="534377" cy="259045"/>
    <xdr:sp textlink="">
      <xdr:nvSpPr>
        <xdr:cNvPr id="481" name="テキスト ボックス 480"/>
        <xdr:cNvSpPr txBox="1"/>
      </xdr:nvSpPr>
      <xdr:spPr>
        <a:xfrm>
          <a:off x="7594111" y="169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18053</xdr:rowOff>
    </xdr:from>
    <xdr:to>
      <xdr:col>36</xdr:col>
      <xdr:colOff>165100</xdr:colOff>
      <xdr:row>98</xdr:row>
      <xdr:rowOff>119653</xdr:rowOff>
    </xdr:to>
    <xdr:sp textlink="">
      <xdr:nvSpPr>
        <xdr:cNvPr id="482" name="楕円 481"/>
        <xdr:cNvSpPr/>
      </xdr:nvSpPr>
      <xdr:spPr>
        <a:xfrm>
          <a:off x="6921500" y="168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136180</xdr:rowOff>
    </xdr:from>
    <xdr:ext cx="599010" cy="259045"/>
    <xdr:sp textlink="">
      <xdr:nvSpPr>
        <xdr:cNvPr id="483" name="テキスト ボックス 482"/>
        <xdr:cNvSpPr txBox="1"/>
      </xdr:nvSpPr>
      <xdr:spPr>
        <a:xfrm>
          <a:off x="6672795" y="165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94391</xdr:rowOff>
    </xdr:from>
    <xdr:to>
      <xdr:col>85</xdr:col>
      <xdr:colOff>127000</xdr:colOff>
      <xdr:row>39</xdr:row>
      <xdr:rowOff>98878</xdr:rowOff>
    </xdr:to>
    <xdr:cxnSp macro="">
      <xdr:nvCxnSpPr>
        <xdr:cNvPr id="514" name="直線コネクタ 513"/>
        <xdr:cNvCxnSpPr/>
      </xdr:nvCxnSpPr>
      <xdr:spPr>
        <a:xfrm flipV="1">
          <a:off x="15481300" y="6780941"/>
          <a:ext cx="8382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textlink="">
      <xdr:nvSpPr>
        <xdr:cNvPr id="515"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textlink="">
      <xdr:nvSpPr>
        <xdr:cNvPr id="519" name="テキスト ボックス 518"/>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98748</xdr:rowOff>
    </xdr:from>
    <xdr:to>
      <xdr:col>76</xdr:col>
      <xdr:colOff>114300</xdr:colOff>
      <xdr:row>39</xdr:row>
      <xdr:rowOff>98878</xdr:rowOff>
    </xdr:to>
    <xdr:cxnSp macro="">
      <xdr:nvCxnSpPr>
        <xdr:cNvPr id="520" name="直線コネクタ 519"/>
        <xdr:cNvCxnSpPr/>
      </xdr:nvCxnSpPr>
      <xdr:spPr>
        <a:xfrm>
          <a:off x="13703300" y="678529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textlink="">
      <xdr:nvSpPr>
        <xdr:cNvPr id="521" name="フローチャート: 判断 520"/>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textlink="">
      <xdr:nvSpPr>
        <xdr:cNvPr id="522" name="テキスト ボックス 521"/>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69539</xdr:rowOff>
    </xdr:from>
    <xdr:to>
      <xdr:col>71</xdr:col>
      <xdr:colOff>177800</xdr:colOff>
      <xdr:row>39</xdr:row>
      <xdr:rowOff>98748</xdr:rowOff>
    </xdr:to>
    <xdr:cxnSp macro="">
      <xdr:nvCxnSpPr>
        <xdr:cNvPr id="523" name="直線コネクタ 522"/>
        <xdr:cNvCxnSpPr/>
      </xdr:nvCxnSpPr>
      <xdr:spPr>
        <a:xfrm>
          <a:off x="12814300" y="6756089"/>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textlink="">
      <xdr:nvSpPr>
        <xdr:cNvPr id="524" name="フローチャート: 判断 523"/>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textlink="">
      <xdr:nvSpPr>
        <xdr:cNvPr id="525" name="テキスト ボックス 524"/>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textlink="">
      <xdr:nvSpPr>
        <xdr:cNvPr id="526" name="フローチャート: 判断 525"/>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textlink="">
      <xdr:nvSpPr>
        <xdr:cNvPr id="527" name="テキスト ボックス 526"/>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43591</xdr:rowOff>
    </xdr:from>
    <xdr:to>
      <xdr:col>85</xdr:col>
      <xdr:colOff>177800</xdr:colOff>
      <xdr:row>39</xdr:row>
      <xdr:rowOff>145191</xdr:rowOff>
    </xdr:to>
    <xdr:sp textlink="">
      <xdr:nvSpPr>
        <xdr:cNvPr id="533" name="楕円 532"/>
        <xdr:cNvSpPr/>
      </xdr:nvSpPr>
      <xdr:spPr>
        <a:xfrm>
          <a:off x="16268700" y="67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textlink="">
      <xdr:nvSpPr>
        <xdr:cNvPr id="534" name="災害復旧事業費該当値テキスト"/>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35" name="楕円 53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36" name="テキスト ボックス 53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37" name="楕円 53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38" name="テキスト ボックス 53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47948</xdr:rowOff>
    </xdr:from>
    <xdr:to>
      <xdr:col>72</xdr:col>
      <xdr:colOff>38100</xdr:colOff>
      <xdr:row>39</xdr:row>
      <xdr:rowOff>149548</xdr:rowOff>
    </xdr:to>
    <xdr:sp textlink="">
      <xdr:nvSpPr>
        <xdr:cNvPr id="539" name="楕円 538"/>
        <xdr:cNvSpPr/>
      </xdr:nvSpPr>
      <xdr:spPr>
        <a:xfrm>
          <a:off x="13652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140675</xdr:rowOff>
    </xdr:from>
    <xdr:ext cx="313932" cy="259045"/>
    <xdr:sp textlink="">
      <xdr:nvSpPr>
        <xdr:cNvPr id="540" name="テキスト ボックス 539"/>
        <xdr:cNvSpPr txBox="1"/>
      </xdr:nvSpPr>
      <xdr:spPr>
        <a:xfrm>
          <a:off x="13546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18739</xdr:rowOff>
    </xdr:from>
    <xdr:to>
      <xdr:col>67</xdr:col>
      <xdr:colOff>101600</xdr:colOff>
      <xdr:row>39</xdr:row>
      <xdr:rowOff>120339</xdr:rowOff>
    </xdr:to>
    <xdr:sp textlink="">
      <xdr:nvSpPr>
        <xdr:cNvPr id="541" name="楕円 540"/>
        <xdr:cNvSpPr/>
      </xdr:nvSpPr>
      <xdr:spPr>
        <a:xfrm>
          <a:off x="12763500" y="67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111466</xdr:rowOff>
    </xdr:from>
    <xdr:ext cx="469744" cy="259045"/>
    <xdr:sp textlink="">
      <xdr:nvSpPr>
        <xdr:cNvPr id="542" name="テキスト ボックス 541"/>
        <xdr:cNvSpPr txBox="1"/>
      </xdr:nvSpPr>
      <xdr:spPr>
        <a:xfrm>
          <a:off x="12579428" y="679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12863</xdr:rowOff>
    </xdr:from>
    <xdr:to>
      <xdr:col>85</xdr:col>
      <xdr:colOff>127000</xdr:colOff>
      <xdr:row>78</xdr:row>
      <xdr:rowOff>20467</xdr:rowOff>
    </xdr:to>
    <xdr:cxnSp macro="">
      <xdr:nvCxnSpPr>
        <xdr:cNvPr id="620" name="直線コネクタ 619"/>
        <xdr:cNvCxnSpPr/>
      </xdr:nvCxnSpPr>
      <xdr:spPr>
        <a:xfrm flipV="1">
          <a:off x="15481300" y="13385963"/>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textlink="">
      <xdr:nvSpPr>
        <xdr:cNvPr id="621" name="公債費平均値テキスト"/>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20467</xdr:rowOff>
    </xdr:from>
    <xdr:to>
      <xdr:col>81</xdr:col>
      <xdr:colOff>50800</xdr:colOff>
      <xdr:row>78</xdr:row>
      <xdr:rowOff>26516</xdr:rowOff>
    </xdr:to>
    <xdr:cxnSp macro="">
      <xdr:nvCxnSpPr>
        <xdr:cNvPr id="623" name="直線コネクタ 622"/>
        <xdr:cNvCxnSpPr/>
      </xdr:nvCxnSpPr>
      <xdr:spPr>
        <a:xfrm flipV="1">
          <a:off x="14592300" y="13393567"/>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textlink="">
      <xdr:nvSpPr>
        <xdr:cNvPr id="625" name="テキスト ボックス 624"/>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26516</xdr:rowOff>
    </xdr:from>
    <xdr:to>
      <xdr:col>76</xdr:col>
      <xdr:colOff>114300</xdr:colOff>
      <xdr:row>78</xdr:row>
      <xdr:rowOff>32372</xdr:rowOff>
    </xdr:to>
    <xdr:cxnSp macro="">
      <xdr:nvCxnSpPr>
        <xdr:cNvPr id="626" name="直線コネクタ 625"/>
        <xdr:cNvCxnSpPr/>
      </xdr:nvCxnSpPr>
      <xdr:spPr>
        <a:xfrm flipV="1">
          <a:off x="13703300" y="13399616"/>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textlink="">
      <xdr:nvSpPr>
        <xdr:cNvPr id="627" name="フローチャート: 判断 626"/>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textlink="">
      <xdr:nvSpPr>
        <xdr:cNvPr id="628" name="テキスト ボックス 627"/>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32372</xdr:rowOff>
    </xdr:from>
    <xdr:to>
      <xdr:col>71</xdr:col>
      <xdr:colOff>177800</xdr:colOff>
      <xdr:row>78</xdr:row>
      <xdr:rowOff>33266</xdr:rowOff>
    </xdr:to>
    <xdr:cxnSp macro="">
      <xdr:nvCxnSpPr>
        <xdr:cNvPr id="629" name="直線コネクタ 628"/>
        <xdr:cNvCxnSpPr/>
      </xdr:nvCxnSpPr>
      <xdr:spPr>
        <a:xfrm flipV="1">
          <a:off x="12814300" y="13405472"/>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textlink="">
      <xdr:nvSpPr>
        <xdr:cNvPr id="630" name="フローチャート: 判断 629"/>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textlink="">
      <xdr:nvSpPr>
        <xdr:cNvPr id="631" name="テキスト ボックス 630"/>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textlink="">
      <xdr:nvSpPr>
        <xdr:cNvPr id="632" name="フローチャート: 判断 631"/>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textlink="">
      <xdr:nvSpPr>
        <xdr:cNvPr id="633" name="テキスト ボックス 632"/>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133513</xdr:rowOff>
    </xdr:from>
    <xdr:to>
      <xdr:col>85</xdr:col>
      <xdr:colOff>177800</xdr:colOff>
      <xdr:row>78</xdr:row>
      <xdr:rowOff>63663</xdr:rowOff>
    </xdr:to>
    <xdr:sp textlink="">
      <xdr:nvSpPr>
        <xdr:cNvPr id="639" name="楕円 638"/>
        <xdr:cNvSpPr/>
      </xdr:nvSpPr>
      <xdr:spPr>
        <a:xfrm>
          <a:off x="16268700" y="133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156390</xdr:rowOff>
    </xdr:from>
    <xdr:ext cx="599010" cy="259045"/>
    <xdr:sp textlink="">
      <xdr:nvSpPr>
        <xdr:cNvPr id="640" name="公債費該当値テキスト"/>
        <xdr:cNvSpPr txBox="1"/>
      </xdr:nvSpPr>
      <xdr:spPr>
        <a:xfrm>
          <a:off x="16370300" y="1318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141117</xdr:rowOff>
    </xdr:from>
    <xdr:to>
      <xdr:col>81</xdr:col>
      <xdr:colOff>101600</xdr:colOff>
      <xdr:row>78</xdr:row>
      <xdr:rowOff>71267</xdr:rowOff>
    </xdr:to>
    <xdr:sp textlink="">
      <xdr:nvSpPr>
        <xdr:cNvPr id="641" name="楕円 640"/>
        <xdr:cNvSpPr/>
      </xdr:nvSpPr>
      <xdr:spPr>
        <a:xfrm>
          <a:off x="15430500" y="133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87794</xdr:rowOff>
    </xdr:from>
    <xdr:ext cx="599010" cy="259045"/>
    <xdr:sp textlink="">
      <xdr:nvSpPr>
        <xdr:cNvPr id="642" name="テキスト ボックス 641"/>
        <xdr:cNvSpPr txBox="1"/>
      </xdr:nvSpPr>
      <xdr:spPr>
        <a:xfrm>
          <a:off x="15181795" y="13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147166</xdr:rowOff>
    </xdr:from>
    <xdr:to>
      <xdr:col>76</xdr:col>
      <xdr:colOff>165100</xdr:colOff>
      <xdr:row>78</xdr:row>
      <xdr:rowOff>77316</xdr:rowOff>
    </xdr:to>
    <xdr:sp textlink="">
      <xdr:nvSpPr>
        <xdr:cNvPr id="643" name="楕円 642"/>
        <xdr:cNvSpPr/>
      </xdr:nvSpPr>
      <xdr:spPr>
        <a:xfrm>
          <a:off x="14541500" y="133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93843</xdr:rowOff>
    </xdr:from>
    <xdr:ext cx="599010" cy="259045"/>
    <xdr:sp textlink="">
      <xdr:nvSpPr>
        <xdr:cNvPr id="644" name="テキスト ボックス 643"/>
        <xdr:cNvSpPr txBox="1"/>
      </xdr:nvSpPr>
      <xdr:spPr>
        <a:xfrm>
          <a:off x="14292795" y="131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153022</xdr:rowOff>
    </xdr:from>
    <xdr:to>
      <xdr:col>72</xdr:col>
      <xdr:colOff>38100</xdr:colOff>
      <xdr:row>78</xdr:row>
      <xdr:rowOff>83172</xdr:rowOff>
    </xdr:to>
    <xdr:sp textlink="">
      <xdr:nvSpPr>
        <xdr:cNvPr id="645" name="楕円 644"/>
        <xdr:cNvSpPr/>
      </xdr:nvSpPr>
      <xdr:spPr>
        <a:xfrm>
          <a:off x="136525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99699</xdr:rowOff>
    </xdr:from>
    <xdr:ext cx="599010" cy="259045"/>
    <xdr:sp textlink="">
      <xdr:nvSpPr>
        <xdr:cNvPr id="646" name="テキスト ボックス 645"/>
        <xdr:cNvSpPr txBox="1"/>
      </xdr:nvSpPr>
      <xdr:spPr>
        <a:xfrm>
          <a:off x="13403795" y="131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153916</xdr:rowOff>
    </xdr:from>
    <xdr:to>
      <xdr:col>67</xdr:col>
      <xdr:colOff>101600</xdr:colOff>
      <xdr:row>78</xdr:row>
      <xdr:rowOff>84066</xdr:rowOff>
    </xdr:to>
    <xdr:sp textlink="">
      <xdr:nvSpPr>
        <xdr:cNvPr id="647" name="楕円 646"/>
        <xdr:cNvSpPr/>
      </xdr:nvSpPr>
      <xdr:spPr>
        <a:xfrm>
          <a:off x="12763500" y="133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100593</xdr:rowOff>
    </xdr:from>
    <xdr:ext cx="599010" cy="259045"/>
    <xdr:sp textlink="">
      <xdr:nvSpPr>
        <xdr:cNvPr id="648" name="テキスト ボックス 647"/>
        <xdr:cNvSpPr txBox="1"/>
      </xdr:nvSpPr>
      <xdr:spPr>
        <a:xfrm>
          <a:off x="12514795" y="1313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22510</xdr:rowOff>
    </xdr:from>
    <xdr:to>
      <xdr:col>85</xdr:col>
      <xdr:colOff>127000</xdr:colOff>
      <xdr:row>98</xdr:row>
      <xdr:rowOff>80301</xdr:rowOff>
    </xdr:to>
    <xdr:cxnSp macro="">
      <xdr:nvCxnSpPr>
        <xdr:cNvPr id="675" name="直線コネクタ 674"/>
        <xdr:cNvCxnSpPr/>
      </xdr:nvCxnSpPr>
      <xdr:spPr>
        <a:xfrm>
          <a:off x="15481300" y="16824610"/>
          <a:ext cx="8382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textlink="">
      <xdr:nvSpPr>
        <xdr:cNvPr id="676" name="積立金平均値テキスト"/>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22510</xdr:rowOff>
    </xdr:from>
    <xdr:to>
      <xdr:col>81</xdr:col>
      <xdr:colOff>50800</xdr:colOff>
      <xdr:row>98</xdr:row>
      <xdr:rowOff>117708</xdr:rowOff>
    </xdr:to>
    <xdr:cxnSp macro="">
      <xdr:nvCxnSpPr>
        <xdr:cNvPr id="678" name="直線コネクタ 677"/>
        <xdr:cNvCxnSpPr/>
      </xdr:nvCxnSpPr>
      <xdr:spPr>
        <a:xfrm flipV="1">
          <a:off x="14592300" y="16824610"/>
          <a:ext cx="889000" cy="9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textlink="">
      <xdr:nvSpPr>
        <xdr:cNvPr id="680" name="テキスト ボックス 679"/>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117708</xdr:rowOff>
    </xdr:from>
    <xdr:to>
      <xdr:col>76</xdr:col>
      <xdr:colOff>114300</xdr:colOff>
      <xdr:row>98</xdr:row>
      <xdr:rowOff>126408</xdr:rowOff>
    </xdr:to>
    <xdr:cxnSp macro="">
      <xdr:nvCxnSpPr>
        <xdr:cNvPr id="681" name="直線コネクタ 680"/>
        <xdr:cNvCxnSpPr/>
      </xdr:nvCxnSpPr>
      <xdr:spPr>
        <a:xfrm flipV="1">
          <a:off x="13703300" y="16919808"/>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textlink="">
      <xdr:nvSpPr>
        <xdr:cNvPr id="682" name="フローチャート: 判断 681"/>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textlink="">
      <xdr:nvSpPr>
        <xdr:cNvPr id="683" name="テキスト ボックス 682"/>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107707</xdr:rowOff>
    </xdr:from>
    <xdr:to>
      <xdr:col>71</xdr:col>
      <xdr:colOff>177800</xdr:colOff>
      <xdr:row>98</xdr:row>
      <xdr:rowOff>126408</xdr:rowOff>
    </xdr:to>
    <xdr:cxnSp macro="">
      <xdr:nvCxnSpPr>
        <xdr:cNvPr id="684" name="直線コネクタ 683"/>
        <xdr:cNvCxnSpPr/>
      </xdr:nvCxnSpPr>
      <xdr:spPr>
        <a:xfrm>
          <a:off x="12814300" y="16909807"/>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textlink="">
      <xdr:nvSpPr>
        <xdr:cNvPr id="685" name="フローチャート: 判断 684"/>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textlink="">
      <xdr:nvSpPr>
        <xdr:cNvPr id="686" name="テキスト ボックス 685"/>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textlink="">
      <xdr:nvSpPr>
        <xdr:cNvPr id="687" name="フローチャート: 判断 686"/>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textlink="">
      <xdr:nvSpPr>
        <xdr:cNvPr id="688" name="テキスト ボックス 687"/>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29501</xdr:rowOff>
    </xdr:from>
    <xdr:to>
      <xdr:col>85</xdr:col>
      <xdr:colOff>177800</xdr:colOff>
      <xdr:row>98</xdr:row>
      <xdr:rowOff>131101</xdr:rowOff>
    </xdr:to>
    <xdr:sp textlink="">
      <xdr:nvSpPr>
        <xdr:cNvPr id="694" name="楕円 693"/>
        <xdr:cNvSpPr/>
      </xdr:nvSpPr>
      <xdr:spPr>
        <a:xfrm>
          <a:off x="16268700" y="168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115878</xdr:rowOff>
    </xdr:from>
    <xdr:ext cx="534377" cy="259045"/>
    <xdr:sp textlink="">
      <xdr:nvSpPr>
        <xdr:cNvPr id="695" name="積立金該当値テキスト"/>
        <xdr:cNvSpPr txBox="1"/>
      </xdr:nvSpPr>
      <xdr:spPr>
        <a:xfrm>
          <a:off x="16370300" y="167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143160</xdr:rowOff>
    </xdr:from>
    <xdr:to>
      <xdr:col>81</xdr:col>
      <xdr:colOff>101600</xdr:colOff>
      <xdr:row>98</xdr:row>
      <xdr:rowOff>73310</xdr:rowOff>
    </xdr:to>
    <xdr:sp textlink="">
      <xdr:nvSpPr>
        <xdr:cNvPr id="696" name="楕円 695"/>
        <xdr:cNvSpPr/>
      </xdr:nvSpPr>
      <xdr:spPr>
        <a:xfrm>
          <a:off x="15430500" y="167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64437</xdr:rowOff>
    </xdr:from>
    <xdr:ext cx="599010" cy="259045"/>
    <xdr:sp textlink="">
      <xdr:nvSpPr>
        <xdr:cNvPr id="697" name="テキスト ボックス 696"/>
        <xdr:cNvSpPr txBox="1"/>
      </xdr:nvSpPr>
      <xdr:spPr>
        <a:xfrm>
          <a:off x="15181795" y="1686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66908</xdr:rowOff>
    </xdr:from>
    <xdr:to>
      <xdr:col>76</xdr:col>
      <xdr:colOff>165100</xdr:colOff>
      <xdr:row>98</xdr:row>
      <xdr:rowOff>168508</xdr:rowOff>
    </xdr:to>
    <xdr:sp textlink="">
      <xdr:nvSpPr>
        <xdr:cNvPr id="698" name="楕円 697"/>
        <xdr:cNvSpPr/>
      </xdr:nvSpPr>
      <xdr:spPr>
        <a:xfrm>
          <a:off x="14541500" y="168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159635</xdr:rowOff>
    </xdr:from>
    <xdr:ext cx="534377" cy="259045"/>
    <xdr:sp textlink="">
      <xdr:nvSpPr>
        <xdr:cNvPr id="699" name="テキスト ボックス 698"/>
        <xdr:cNvSpPr txBox="1"/>
      </xdr:nvSpPr>
      <xdr:spPr>
        <a:xfrm>
          <a:off x="14325111" y="1696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75608</xdr:rowOff>
    </xdr:from>
    <xdr:to>
      <xdr:col>72</xdr:col>
      <xdr:colOff>38100</xdr:colOff>
      <xdr:row>99</xdr:row>
      <xdr:rowOff>5758</xdr:rowOff>
    </xdr:to>
    <xdr:sp textlink="">
      <xdr:nvSpPr>
        <xdr:cNvPr id="700" name="楕円 699"/>
        <xdr:cNvSpPr/>
      </xdr:nvSpPr>
      <xdr:spPr>
        <a:xfrm>
          <a:off x="13652500" y="168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168335</xdr:rowOff>
    </xdr:from>
    <xdr:ext cx="534377" cy="259045"/>
    <xdr:sp textlink="">
      <xdr:nvSpPr>
        <xdr:cNvPr id="701" name="テキスト ボックス 700"/>
        <xdr:cNvSpPr txBox="1"/>
      </xdr:nvSpPr>
      <xdr:spPr>
        <a:xfrm>
          <a:off x="13436111" y="169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56907</xdr:rowOff>
    </xdr:from>
    <xdr:to>
      <xdr:col>67</xdr:col>
      <xdr:colOff>101600</xdr:colOff>
      <xdr:row>98</xdr:row>
      <xdr:rowOff>158507</xdr:rowOff>
    </xdr:to>
    <xdr:sp textlink="">
      <xdr:nvSpPr>
        <xdr:cNvPr id="702" name="楕円 701"/>
        <xdr:cNvSpPr/>
      </xdr:nvSpPr>
      <xdr:spPr>
        <a:xfrm>
          <a:off x="12763500" y="168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149634</xdr:rowOff>
    </xdr:from>
    <xdr:ext cx="534377" cy="259045"/>
    <xdr:sp textlink="">
      <xdr:nvSpPr>
        <xdr:cNvPr id="703" name="テキスト ボックス 702"/>
        <xdr:cNvSpPr txBox="1"/>
      </xdr:nvSpPr>
      <xdr:spPr>
        <a:xfrm>
          <a:off x="12547111" y="169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166400</xdr:rowOff>
    </xdr:from>
    <xdr:to>
      <xdr:col>116</xdr:col>
      <xdr:colOff>63500</xdr:colOff>
      <xdr:row>38</xdr:row>
      <xdr:rowOff>139700</xdr:rowOff>
    </xdr:to>
    <xdr:cxnSp macro="">
      <xdr:nvCxnSpPr>
        <xdr:cNvPr id="730" name="直線コネクタ 729"/>
        <xdr:cNvCxnSpPr/>
      </xdr:nvCxnSpPr>
      <xdr:spPr>
        <a:xfrm>
          <a:off x="21323300" y="5995700"/>
          <a:ext cx="838200" cy="65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166400</xdr:rowOff>
    </xdr:from>
    <xdr:to>
      <xdr:col>111</xdr:col>
      <xdr:colOff>177800</xdr:colOff>
      <xdr:row>36</xdr:row>
      <xdr:rowOff>121869</xdr:rowOff>
    </xdr:to>
    <xdr:cxnSp macro="">
      <xdr:nvCxnSpPr>
        <xdr:cNvPr id="733" name="直線コネクタ 732"/>
        <xdr:cNvCxnSpPr/>
      </xdr:nvCxnSpPr>
      <xdr:spPr>
        <a:xfrm flipV="1">
          <a:off x="20434300" y="5995700"/>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textlink="">
      <xdr:nvSpPr>
        <xdr:cNvPr id="735" name="テキスト ボックス 734"/>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121869</xdr:rowOff>
    </xdr:from>
    <xdr:to>
      <xdr:col>107</xdr:col>
      <xdr:colOff>50800</xdr:colOff>
      <xdr:row>38</xdr:row>
      <xdr:rowOff>135859</xdr:rowOff>
    </xdr:to>
    <xdr:cxnSp macro="">
      <xdr:nvCxnSpPr>
        <xdr:cNvPr id="736" name="直線コネクタ 735"/>
        <xdr:cNvCxnSpPr/>
      </xdr:nvCxnSpPr>
      <xdr:spPr>
        <a:xfrm flipV="1">
          <a:off x="19545300" y="6294069"/>
          <a:ext cx="889000" cy="35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textlink="">
      <xdr:nvSpPr>
        <xdr:cNvPr id="737" name="フローチャート: 判断 736"/>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22155</xdr:rowOff>
    </xdr:from>
    <xdr:ext cx="469744" cy="259045"/>
    <xdr:sp textlink="">
      <xdr:nvSpPr>
        <xdr:cNvPr id="738" name="テキスト ボックス 737"/>
        <xdr:cNvSpPr txBox="1"/>
      </xdr:nvSpPr>
      <xdr:spPr>
        <a:xfrm>
          <a:off x="20199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135859</xdr:rowOff>
    </xdr:from>
    <xdr:to>
      <xdr:col>102</xdr:col>
      <xdr:colOff>114300</xdr:colOff>
      <xdr:row>38</xdr:row>
      <xdr:rowOff>136957</xdr:rowOff>
    </xdr:to>
    <xdr:cxnSp macro="">
      <xdr:nvCxnSpPr>
        <xdr:cNvPr id="739" name="直線コネクタ 738"/>
        <xdr:cNvCxnSpPr/>
      </xdr:nvCxnSpPr>
      <xdr:spPr>
        <a:xfrm flipV="1">
          <a:off x="18656300" y="665095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textlink="">
      <xdr:nvSpPr>
        <xdr:cNvPr id="740" name="フローチャート: 判断 739"/>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textlink="">
      <xdr:nvSpPr>
        <xdr:cNvPr id="741" name="テキスト ボックス 740"/>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textlink="">
      <xdr:nvSpPr>
        <xdr:cNvPr id="742" name="フローチャート: 判断 741"/>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textlink="">
      <xdr:nvSpPr>
        <xdr:cNvPr id="743" name="テキスト ボックス 742"/>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115600</xdr:rowOff>
    </xdr:from>
    <xdr:to>
      <xdr:col>112</xdr:col>
      <xdr:colOff>38100</xdr:colOff>
      <xdr:row>35</xdr:row>
      <xdr:rowOff>45750</xdr:rowOff>
    </xdr:to>
    <xdr:sp textlink="">
      <xdr:nvSpPr>
        <xdr:cNvPr id="751" name="楕円 750"/>
        <xdr:cNvSpPr/>
      </xdr:nvSpPr>
      <xdr:spPr>
        <a:xfrm>
          <a:off x="21272500" y="59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62277</xdr:rowOff>
    </xdr:from>
    <xdr:ext cx="469744" cy="259045"/>
    <xdr:sp textlink="">
      <xdr:nvSpPr>
        <xdr:cNvPr id="752" name="テキスト ボックス 751"/>
        <xdr:cNvSpPr txBox="1"/>
      </xdr:nvSpPr>
      <xdr:spPr>
        <a:xfrm>
          <a:off x="21088428" y="57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71069</xdr:rowOff>
    </xdr:from>
    <xdr:to>
      <xdr:col>107</xdr:col>
      <xdr:colOff>101600</xdr:colOff>
      <xdr:row>37</xdr:row>
      <xdr:rowOff>1219</xdr:rowOff>
    </xdr:to>
    <xdr:sp textlink="">
      <xdr:nvSpPr>
        <xdr:cNvPr id="753" name="楕円 752"/>
        <xdr:cNvSpPr/>
      </xdr:nvSpPr>
      <xdr:spPr>
        <a:xfrm>
          <a:off x="20383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17746</xdr:rowOff>
    </xdr:from>
    <xdr:ext cx="469744" cy="259045"/>
    <xdr:sp textlink="">
      <xdr:nvSpPr>
        <xdr:cNvPr id="754" name="テキスト ボックス 753"/>
        <xdr:cNvSpPr txBox="1"/>
      </xdr:nvSpPr>
      <xdr:spPr>
        <a:xfrm>
          <a:off x="20199428" y="60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85059</xdr:rowOff>
    </xdr:from>
    <xdr:to>
      <xdr:col>102</xdr:col>
      <xdr:colOff>165100</xdr:colOff>
      <xdr:row>39</xdr:row>
      <xdr:rowOff>15209</xdr:rowOff>
    </xdr:to>
    <xdr:sp textlink="">
      <xdr:nvSpPr>
        <xdr:cNvPr id="755" name="楕円 754"/>
        <xdr:cNvSpPr/>
      </xdr:nvSpPr>
      <xdr:spPr>
        <a:xfrm>
          <a:off x="19494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6336</xdr:rowOff>
    </xdr:from>
    <xdr:ext cx="313932" cy="259045"/>
    <xdr:sp textlink="">
      <xdr:nvSpPr>
        <xdr:cNvPr id="756" name="テキスト ボックス 755"/>
        <xdr:cNvSpPr txBox="1"/>
      </xdr:nvSpPr>
      <xdr:spPr>
        <a:xfrm>
          <a:off x="19388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textlink="">
      <xdr:nvSpPr>
        <xdr:cNvPr id="757" name="楕円 756"/>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7434</xdr:rowOff>
    </xdr:from>
    <xdr:ext cx="313932" cy="259045"/>
    <xdr:sp textlink="">
      <xdr:nvSpPr>
        <xdr:cNvPr id="758" name="テキスト ボックス 757"/>
        <xdr:cNvSpPr txBox="1"/>
      </xdr:nvSpPr>
      <xdr:spPr>
        <a:xfrm>
          <a:off x="18499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89702</xdr:rowOff>
    </xdr:from>
    <xdr:to>
      <xdr:col>116</xdr:col>
      <xdr:colOff>63500</xdr:colOff>
      <xdr:row>59</xdr:row>
      <xdr:rowOff>98878</xdr:rowOff>
    </xdr:to>
    <xdr:cxnSp macro="">
      <xdr:nvCxnSpPr>
        <xdr:cNvPr id="789" name="直線コネクタ 788"/>
        <xdr:cNvCxnSpPr/>
      </xdr:nvCxnSpPr>
      <xdr:spPr>
        <a:xfrm flipV="1">
          <a:off x="21323300" y="10205252"/>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textlink="">
      <xdr:nvSpPr>
        <xdr:cNvPr id="790"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94263</xdr:rowOff>
    </xdr:from>
    <xdr:to>
      <xdr:col>111</xdr:col>
      <xdr:colOff>177800</xdr:colOff>
      <xdr:row>59</xdr:row>
      <xdr:rowOff>98878</xdr:rowOff>
    </xdr:to>
    <xdr:cxnSp macro="">
      <xdr:nvCxnSpPr>
        <xdr:cNvPr id="792" name="直線コネクタ 791"/>
        <xdr:cNvCxnSpPr/>
      </xdr:nvCxnSpPr>
      <xdr:spPr>
        <a:xfrm>
          <a:off x="20434300" y="10209813"/>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textlink="">
      <xdr:nvSpPr>
        <xdr:cNvPr id="794" name="テキスト ボックス 793"/>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94263</xdr:rowOff>
    </xdr:from>
    <xdr:to>
      <xdr:col>107</xdr:col>
      <xdr:colOff>50800</xdr:colOff>
      <xdr:row>59</xdr:row>
      <xdr:rowOff>98878</xdr:rowOff>
    </xdr:to>
    <xdr:cxnSp macro="">
      <xdr:nvCxnSpPr>
        <xdr:cNvPr id="795" name="直線コネクタ 794"/>
        <xdr:cNvCxnSpPr/>
      </xdr:nvCxnSpPr>
      <xdr:spPr>
        <a:xfrm flipV="1">
          <a:off x="19545300" y="10209813"/>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textlink="">
      <xdr:nvSpPr>
        <xdr:cNvPr id="796" name="フローチャート: 判断 795"/>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textlink="">
      <xdr:nvSpPr>
        <xdr:cNvPr id="797" name="テキスト ボックス 796"/>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106771</xdr:rowOff>
    </xdr:from>
    <xdr:to>
      <xdr:col>102</xdr:col>
      <xdr:colOff>114300</xdr:colOff>
      <xdr:row>59</xdr:row>
      <xdr:rowOff>98878</xdr:rowOff>
    </xdr:to>
    <xdr:cxnSp macro="">
      <xdr:nvCxnSpPr>
        <xdr:cNvPr id="798" name="直線コネクタ 797"/>
        <xdr:cNvCxnSpPr/>
      </xdr:nvCxnSpPr>
      <xdr:spPr>
        <a:xfrm>
          <a:off x="18656300" y="10050871"/>
          <a:ext cx="889000" cy="16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textlink="">
      <xdr:nvSpPr>
        <xdr:cNvPr id="799" name="フローチャート: 判断 798"/>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textlink="">
      <xdr:nvSpPr>
        <xdr:cNvPr id="800" name="テキスト ボックス 799"/>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textlink="">
      <xdr:nvSpPr>
        <xdr:cNvPr id="801" name="フローチャート: 判断 800"/>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textlink="">
      <xdr:nvSpPr>
        <xdr:cNvPr id="802" name="テキスト ボックス 801"/>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38902</xdr:rowOff>
    </xdr:from>
    <xdr:to>
      <xdr:col>116</xdr:col>
      <xdr:colOff>114300</xdr:colOff>
      <xdr:row>59</xdr:row>
      <xdr:rowOff>140502</xdr:rowOff>
    </xdr:to>
    <xdr:sp textlink="">
      <xdr:nvSpPr>
        <xdr:cNvPr id="808" name="楕円 807"/>
        <xdr:cNvSpPr/>
      </xdr:nvSpPr>
      <xdr:spPr>
        <a:xfrm>
          <a:off x="22110700" y="101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textlink="">
      <xdr:nvSpPr>
        <xdr:cNvPr id="809" name="貸付金該当値テキスト"/>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43463</xdr:rowOff>
    </xdr:from>
    <xdr:to>
      <xdr:col>107</xdr:col>
      <xdr:colOff>101600</xdr:colOff>
      <xdr:row>59</xdr:row>
      <xdr:rowOff>145063</xdr:rowOff>
    </xdr:to>
    <xdr:sp textlink="">
      <xdr:nvSpPr>
        <xdr:cNvPr id="812" name="楕円 811"/>
        <xdr:cNvSpPr/>
      </xdr:nvSpPr>
      <xdr:spPr>
        <a:xfrm>
          <a:off x="20383500" y="101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136190</xdr:rowOff>
    </xdr:from>
    <xdr:ext cx="378565" cy="259045"/>
    <xdr:sp textlink="">
      <xdr:nvSpPr>
        <xdr:cNvPr id="813" name="テキスト ボックス 812"/>
        <xdr:cNvSpPr txBox="1"/>
      </xdr:nvSpPr>
      <xdr:spPr>
        <a:xfrm>
          <a:off x="20245017" y="1025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55971</xdr:rowOff>
    </xdr:from>
    <xdr:to>
      <xdr:col>98</xdr:col>
      <xdr:colOff>38100</xdr:colOff>
      <xdr:row>58</xdr:row>
      <xdr:rowOff>157571</xdr:rowOff>
    </xdr:to>
    <xdr:sp textlink="">
      <xdr:nvSpPr>
        <xdr:cNvPr id="816" name="楕円 815"/>
        <xdr:cNvSpPr/>
      </xdr:nvSpPr>
      <xdr:spPr>
        <a:xfrm>
          <a:off x="18605500" y="100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2648</xdr:rowOff>
    </xdr:from>
    <xdr:ext cx="534377" cy="259045"/>
    <xdr:sp textlink="">
      <xdr:nvSpPr>
        <xdr:cNvPr id="817" name="テキスト ボックス 816"/>
        <xdr:cNvSpPr txBox="1"/>
      </xdr:nvSpPr>
      <xdr:spPr>
        <a:xfrm>
          <a:off x="18389111" y="977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7014</xdr:rowOff>
    </xdr:from>
    <xdr:to>
      <xdr:col>116</xdr:col>
      <xdr:colOff>63500</xdr:colOff>
      <xdr:row>76</xdr:row>
      <xdr:rowOff>41235</xdr:rowOff>
    </xdr:to>
    <xdr:cxnSp macro="">
      <xdr:nvCxnSpPr>
        <xdr:cNvPr id="848" name="直線コネクタ 847"/>
        <xdr:cNvCxnSpPr/>
      </xdr:nvCxnSpPr>
      <xdr:spPr>
        <a:xfrm flipV="1">
          <a:off x="21323300" y="13037214"/>
          <a:ext cx="8382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textlink="">
      <xdr:nvSpPr>
        <xdr:cNvPr id="849" name="繰出金平均値テキスト"/>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1594</xdr:rowOff>
    </xdr:from>
    <xdr:to>
      <xdr:col>111</xdr:col>
      <xdr:colOff>177800</xdr:colOff>
      <xdr:row>76</xdr:row>
      <xdr:rowOff>41235</xdr:rowOff>
    </xdr:to>
    <xdr:cxnSp macro="">
      <xdr:nvCxnSpPr>
        <xdr:cNvPr id="851" name="直線コネクタ 850"/>
        <xdr:cNvCxnSpPr/>
      </xdr:nvCxnSpPr>
      <xdr:spPr>
        <a:xfrm>
          <a:off x="20434300" y="13031794"/>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textlink="">
      <xdr:nvSpPr>
        <xdr:cNvPr id="853" name="テキスト ボックス 852"/>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1594</xdr:rowOff>
    </xdr:from>
    <xdr:to>
      <xdr:col>107</xdr:col>
      <xdr:colOff>50800</xdr:colOff>
      <xdr:row>76</xdr:row>
      <xdr:rowOff>61685</xdr:rowOff>
    </xdr:to>
    <xdr:cxnSp macro="">
      <xdr:nvCxnSpPr>
        <xdr:cNvPr id="854" name="直線コネクタ 853"/>
        <xdr:cNvCxnSpPr/>
      </xdr:nvCxnSpPr>
      <xdr:spPr>
        <a:xfrm flipV="1">
          <a:off x="19545300" y="13031794"/>
          <a:ext cx="889000" cy="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textlink="">
      <xdr:nvSpPr>
        <xdr:cNvPr id="855" name="フローチャート: 判断 854"/>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textlink="">
      <xdr:nvSpPr>
        <xdr:cNvPr id="856" name="テキスト ボックス 855"/>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61685</xdr:rowOff>
    </xdr:from>
    <xdr:to>
      <xdr:col>102</xdr:col>
      <xdr:colOff>114300</xdr:colOff>
      <xdr:row>76</xdr:row>
      <xdr:rowOff>63726</xdr:rowOff>
    </xdr:to>
    <xdr:cxnSp macro="">
      <xdr:nvCxnSpPr>
        <xdr:cNvPr id="857" name="直線コネクタ 856"/>
        <xdr:cNvCxnSpPr/>
      </xdr:nvCxnSpPr>
      <xdr:spPr>
        <a:xfrm flipV="1">
          <a:off x="18656300" y="13091885"/>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textlink="">
      <xdr:nvSpPr>
        <xdr:cNvPr id="858" name="フローチャート: 判断 857"/>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textlink="">
      <xdr:nvSpPr>
        <xdr:cNvPr id="859" name="テキスト ボックス 858"/>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textlink="">
      <xdr:nvSpPr>
        <xdr:cNvPr id="860" name="フローチャート: 判断 859"/>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textlink="">
      <xdr:nvSpPr>
        <xdr:cNvPr id="861" name="テキスト ボックス 860"/>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127664</xdr:rowOff>
    </xdr:from>
    <xdr:to>
      <xdr:col>116</xdr:col>
      <xdr:colOff>114300</xdr:colOff>
      <xdr:row>76</xdr:row>
      <xdr:rowOff>57814</xdr:rowOff>
    </xdr:to>
    <xdr:sp textlink="">
      <xdr:nvSpPr>
        <xdr:cNvPr id="867" name="楕円 866"/>
        <xdr:cNvSpPr/>
      </xdr:nvSpPr>
      <xdr:spPr>
        <a:xfrm>
          <a:off x="22110700" y="129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150541</xdr:rowOff>
    </xdr:from>
    <xdr:ext cx="599010" cy="259045"/>
    <xdr:sp textlink="">
      <xdr:nvSpPr>
        <xdr:cNvPr id="868" name="繰出金該当値テキスト"/>
        <xdr:cNvSpPr txBox="1"/>
      </xdr:nvSpPr>
      <xdr:spPr>
        <a:xfrm>
          <a:off x="22212300" y="128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161885</xdr:rowOff>
    </xdr:from>
    <xdr:to>
      <xdr:col>112</xdr:col>
      <xdr:colOff>38100</xdr:colOff>
      <xdr:row>76</xdr:row>
      <xdr:rowOff>92035</xdr:rowOff>
    </xdr:to>
    <xdr:sp textlink="">
      <xdr:nvSpPr>
        <xdr:cNvPr id="869" name="楕円 868"/>
        <xdr:cNvSpPr/>
      </xdr:nvSpPr>
      <xdr:spPr>
        <a:xfrm>
          <a:off x="21272500" y="130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108562</xdr:rowOff>
    </xdr:from>
    <xdr:ext cx="599010" cy="259045"/>
    <xdr:sp textlink="">
      <xdr:nvSpPr>
        <xdr:cNvPr id="870" name="テキスト ボックス 869"/>
        <xdr:cNvSpPr txBox="1"/>
      </xdr:nvSpPr>
      <xdr:spPr>
        <a:xfrm>
          <a:off x="21023795" y="1279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122243</xdr:rowOff>
    </xdr:from>
    <xdr:to>
      <xdr:col>107</xdr:col>
      <xdr:colOff>101600</xdr:colOff>
      <xdr:row>76</xdr:row>
      <xdr:rowOff>52394</xdr:rowOff>
    </xdr:to>
    <xdr:sp textlink="">
      <xdr:nvSpPr>
        <xdr:cNvPr id="871" name="楕円 870"/>
        <xdr:cNvSpPr/>
      </xdr:nvSpPr>
      <xdr:spPr>
        <a:xfrm>
          <a:off x="20383500" y="12980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68920</xdr:rowOff>
    </xdr:from>
    <xdr:ext cx="599010" cy="259045"/>
    <xdr:sp textlink="">
      <xdr:nvSpPr>
        <xdr:cNvPr id="872" name="テキスト ボックス 871"/>
        <xdr:cNvSpPr txBox="1"/>
      </xdr:nvSpPr>
      <xdr:spPr>
        <a:xfrm>
          <a:off x="20134795" y="127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10885</xdr:rowOff>
    </xdr:from>
    <xdr:to>
      <xdr:col>102</xdr:col>
      <xdr:colOff>165100</xdr:colOff>
      <xdr:row>76</xdr:row>
      <xdr:rowOff>112485</xdr:rowOff>
    </xdr:to>
    <xdr:sp textlink="">
      <xdr:nvSpPr>
        <xdr:cNvPr id="873" name="楕円 872"/>
        <xdr:cNvSpPr/>
      </xdr:nvSpPr>
      <xdr:spPr>
        <a:xfrm>
          <a:off x="19494500" y="1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129012</xdr:rowOff>
    </xdr:from>
    <xdr:ext cx="599010" cy="259045"/>
    <xdr:sp textlink="">
      <xdr:nvSpPr>
        <xdr:cNvPr id="874" name="テキスト ボックス 873"/>
        <xdr:cNvSpPr txBox="1"/>
      </xdr:nvSpPr>
      <xdr:spPr>
        <a:xfrm>
          <a:off x="19245795" y="1281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12926</xdr:rowOff>
    </xdr:from>
    <xdr:to>
      <xdr:col>98</xdr:col>
      <xdr:colOff>38100</xdr:colOff>
      <xdr:row>76</xdr:row>
      <xdr:rowOff>114526</xdr:rowOff>
    </xdr:to>
    <xdr:sp textlink="">
      <xdr:nvSpPr>
        <xdr:cNvPr id="875" name="楕円 874"/>
        <xdr:cNvSpPr/>
      </xdr:nvSpPr>
      <xdr:spPr>
        <a:xfrm>
          <a:off x="18605500" y="130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131053</xdr:rowOff>
    </xdr:from>
    <xdr:ext cx="599010" cy="259045"/>
    <xdr:sp textlink="">
      <xdr:nvSpPr>
        <xdr:cNvPr id="876" name="テキスト ボックス 875"/>
        <xdr:cNvSpPr txBox="1"/>
      </xdr:nvSpPr>
      <xdr:spPr>
        <a:xfrm>
          <a:off x="18356795" y="1281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1,802,808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このうち扶助費の上昇率が特に大きくなっているが新型コロナウイルス対応臨時交付金や物価高騰対応重点支援地方創生臨時交付金活用事業が増加したためである。</a:t>
          </a:r>
        </a:p>
        <a:p>
          <a:r>
            <a:rPr kumimoji="1" lang="ja-JP" altLang="en-US" sz="1300">
              <a:latin typeface="ＭＳ Ｐゴシック" panose="020B0600070205080204" pitchFamily="50" charset="-128"/>
              <a:ea typeface="ＭＳ Ｐゴシック" panose="020B0600070205080204" pitchFamily="50" charset="-128"/>
            </a:rPr>
            <a:t>その他投資及び出資金については皆減しているが簡易水道事業会計の浄水場整備にかかる償還金を補助費に移行したためである。下水道会計の企業会計移行予定のため再び増加する見込みである。</a:t>
          </a:r>
        </a:p>
        <a:p>
          <a:r>
            <a:rPr kumimoji="1" lang="ja-JP" altLang="en-US" sz="1300">
              <a:latin typeface="ＭＳ Ｐゴシック" panose="020B0600070205080204" pitchFamily="50" charset="-128"/>
              <a:ea typeface="ＭＳ Ｐゴシック" panose="020B0600070205080204" pitchFamily="50" charset="-128"/>
            </a:rPr>
            <a:t>普通建設事業費において近年減少傾向であったが令和４年度再び上昇した。公営住宅の整備事業や認定こども園整備事業が控えているため今後も上昇する見込みである。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3,153
1,049.47
6,049,547
5,772,591
272,101
3,618,966
7,107,972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18356</xdr:rowOff>
    </xdr:from>
    <xdr:to>
      <xdr:col>24</xdr:col>
      <xdr:colOff>63500</xdr:colOff>
      <xdr:row>38</xdr:row>
      <xdr:rowOff>48646</xdr:rowOff>
    </xdr:to>
    <xdr:cxnSp macro="">
      <xdr:nvCxnSpPr>
        <xdr:cNvPr id="64" name="直線コネクタ 63"/>
        <xdr:cNvCxnSpPr/>
      </xdr:nvCxnSpPr>
      <xdr:spPr>
        <a:xfrm flipV="1">
          <a:off x="3797300" y="6533456"/>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textlink="">
      <xdr:nvSpPr>
        <xdr:cNvPr id="65" name="議会費平均値テキスト"/>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48646</xdr:rowOff>
    </xdr:from>
    <xdr:to>
      <xdr:col>19</xdr:col>
      <xdr:colOff>177800</xdr:colOff>
      <xdr:row>38</xdr:row>
      <xdr:rowOff>58675</xdr:rowOff>
    </xdr:to>
    <xdr:cxnSp macro="">
      <xdr:nvCxnSpPr>
        <xdr:cNvPr id="67" name="直線コネクタ 66"/>
        <xdr:cNvCxnSpPr/>
      </xdr:nvCxnSpPr>
      <xdr:spPr>
        <a:xfrm flipV="1">
          <a:off x="2908300" y="6563746"/>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textlink="">
      <xdr:nvSpPr>
        <xdr:cNvPr id="69" name="テキスト ボックス 68"/>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55218</xdr:rowOff>
    </xdr:from>
    <xdr:to>
      <xdr:col>15</xdr:col>
      <xdr:colOff>50800</xdr:colOff>
      <xdr:row>38</xdr:row>
      <xdr:rowOff>58675</xdr:rowOff>
    </xdr:to>
    <xdr:cxnSp macro="">
      <xdr:nvCxnSpPr>
        <xdr:cNvPr id="70" name="直線コネクタ 69"/>
        <xdr:cNvCxnSpPr/>
      </xdr:nvCxnSpPr>
      <xdr:spPr>
        <a:xfrm>
          <a:off x="2019300" y="6570318"/>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textlink="">
      <xdr:nvSpPr>
        <xdr:cNvPr id="71" name="フローチャート: 判断 70"/>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textlink="">
      <xdr:nvSpPr>
        <xdr:cNvPr id="72" name="テキスト ボックス 71"/>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45603</xdr:rowOff>
    </xdr:from>
    <xdr:to>
      <xdr:col>10</xdr:col>
      <xdr:colOff>114300</xdr:colOff>
      <xdr:row>38</xdr:row>
      <xdr:rowOff>55218</xdr:rowOff>
    </xdr:to>
    <xdr:cxnSp macro="">
      <xdr:nvCxnSpPr>
        <xdr:cNvPr id="73" name="直線コネクタ 72"/>
        <xdr:cNvCxnSpPr/>
      </xdr:nvCxnSpPr>
      <xdr:spPr>
        <a:xfrm>
          <a:off x="1130300" y="6560703"/>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textlink="">
      <xdr:nvSpPr>
        <xdr:cNvPr id="74" name="フローチャート: 判断 73"/>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textlink="">
      <xdr:nvSpPr>
        <xdr:cNvPr id="75" name="テキスト ボックス 74"/>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textlink="">
      <xdr:nvSpPr>
        <xdr:cNvPr id="76" name="フローチャート: 判断 75"/>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textlink="">
      <xdr:nvSpPr>
        <xdr:cNvPr id="77" name="テキスト ボックス 76"/>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139006</xdr:rowOff>
    </xdr:from>
    <xdr:to>
      <xdr:col>24</xdr:col>
      <xdr:colOff>114300</xdr:colOff>
      <xdr:row>38</xdr:row>
      <xdr:rowOff>69156</xdr:rowOff>
    </xdr:to>
    <xdr:sp textlink="">
      <xdr:nvSpPr>
        <xdr:cNvPr id="83" name="楕円 82"/>
        <xdr:cNvSpPr/>
      </xdr:nvSpPr>
      <xdr:spPr>
        <a:xfrm>
          <a:off x="4584700" y="64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117433</xdr:rowOff>
    </xdr:from>
    <xdr:ext cx="534377" cy="259045"/>
    <xdr:sp textlink="">
      <xdr:nvSpPr>
        <xdr:cNvPr id="84" name="議会費該当値テキスト"/>
        <xdr:cNvSpPr txBox="1"/>
      </xdr:nvSpPr>
      <xdr:spPr>
        <a:xfrm>
          <a:off x="4686300" y="64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169296</xdr:rowOff>
    </xdr:from>
    <xdr:to>
      <xdr:col>20</xdr:col>
      <xdr:colOff>38100</xdr:colOff>
      <xdr:row>38</xdr:row>
      <xdr:rowOff>99446</xdr:rowOff>
    </xdr:to>
    <xdr:sp textlink="">
      <xdr:nvSpPr>
        <xdr:cNvPr id="85" name="楕円 84"/>
        <xdr:cNvSpPr/>
      </xdr:nvSpPr>
      <xdr:spPr>
        <a:xfrm>
          <a:off x="3746500" y="6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90573</xdr:rowOff>
    </xdr:from>
    <xdr:ext cx="534377" cy="259045"/>
    <xdr:sp textlink="">
      <xdr:nvSpPr>
        <xdr:cNvPr id="86" name="テキスト ボックス 85"/>
        <xdr:cNvSpPr txBox="1"/>
      </xdr:nvSpPr>
      <xdr:spPr>
        <a:xfrm>
          <a:off x="3530111" y="6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7875</xdr:rowOff>
    </xdr:from>
    <xdr:to>
      <xdr:col>15</xdr:col>
      <xdr:colOff>101600</xdr:colOff>
      <xdr:row>38</xdr:row>
      <xdr:rowOff>109475</xdr:rowOff>
    </xdr:to>
    <xdr:sp textlink="">
      <xdr:nvSpPr>
        <xdr:cNvPr id="87" name="楕円 86"/>
        <xdr:cNvSpPr/>
      </xdr:nvSpPr>
      <xdr:spPr>
        <a:xfrm>
          <a:off x="2857500" y="65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100602</xdr:rowOff>
    </xdr:from>
    <xdr:ext cx="534377" cy="259045"/>
    <xdr:sp textlink="">
      <xdr:nvSpPr>
        <xdr:cNvPr id="88" name="テキスト ボックス 87"/>
        <xdr:cNvSpPr txBox="1"/>
      </xdr:nvSpPr>
      <xdr:spPr>
        <a:xfrm>
          <a:off x="2641111" y="66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4418</xdr:rowOff>
    </xdr:from>
    <xdr:to>
      <xdr:col>10</xdr:col>
      <xdr:colOff>165100</xdr:colOff>
      <xdr:row>38</xdr:row>
      <xdr:rowOff>106018</xdr:rowOff>
    </xdr:to>
    <xdr:sp textlink="">
      <xdr:nvSpPr>
        <xdr:cNvPr id="89" name="楕円 88"/>
        <xdr:cNvSpPr/>
      </xdr:nvSpPr>
      <xdr:spPr>
        <a:xfrm>
          <a:off x="1968500" y="65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97145</xdr:rowOff>
    </xdr:from>
    <xdr:ext cx="534377" cy="259045"/>
    <xdr:sp textlink="">
      <xdr:nvSpPr>
        <xdr:cNvPr id="90" name="テキスト ボックス 89"/>
        <xdr:cNvSpPr txBox="1"/>
      </xdr:nvSpPr>
      <xdr:spPr>
        <a:xfrm>
          <a:off x="1752111" y="66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166253</xdr:rowOff>
    </xdr:from>
    <xdr:to>
      <xdr:col>6</xdr:col>
      <xdr:colOff>38100</xdr:colOff>
      <xdr:row>38</xdr:row>
      <xdr:rowOff>96403</xdr:rowOff>
    </xdr:to>
    <xdr:sp textlink="">
      <xdr:nvSpPr>
        <xdr:cNvPr id="91" name="楕円 90"/>
        <xdr:cNvSpPr/>
      </xdr:nvSpPr>
      <xdr:spPr>
        <a:xfrm>
          <a:off x="1079500" y="65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87530</xdr:rowOff>
    </xdr:from>
    <xdr:ext cx="534377" cy="259045"/>
    <xdr:sp textlink="">
      <xdr:nvSpPr>
        <xdr:cNvPr id="92" name="テキスト ボックス 91"/>
        <xdr:cNvSpPr txBox="1"/>
      </xdr:nvSpPr>
      <xdr:spPr>
        <a:xfrm>
          <a:off x="863111" y="66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80923</xdr:rowOff>
    </xdr:from>
    <xdr:to>
      <xdr:col>24</xdr:col>
      <xdr:colOff>63500</xdr:colOff>
      <xdr:row>58</xdr:row>
      <xdr:rowOff>105482</xdr:rowOff>
    </xdr:to>
    <xdr:cxnSp macro="">
      <xdr:nvCxnSpPr>
        <xdr:cNvPr id="121" name="直線コネクタ 120"/>
        <xdr:cNvCxnSpPr/>
      </xdr:nvCxnSpPr>
      <xdr:spPr>
        <a:xfrm>
          <a:off x="3797300" y="10025023"/>
          <a:ext cx="8382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textlink="">
      <xdr:nvSpPr>
        <xdr:cNvPr id="122" name="総務費平均値テキスト"/>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71207</xdr:rowOff>
    </xdr:from>
    <xdr:to>
      <xdr:col>19</xdr:col>
      <xdr:colOff>177800</xdr:colOff>
      <xdr:row>58</xdr:row>
      <xdr:rowOff>80923</xdr:rowOff>
    </xdr:to>
    <xdr:cxnSp macro="">
      <xdr:nvCxnSpPr>
        <xdr:cNvPr id="124" name="直線コネクタ 123"/>
        <xdr:cNvCxnSpPr/>
      </xdr:nvCxnSpPr>
      <xdr:spPr>
        <a:xfrm>
          <a:off x="2908300" y="1001530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textlink="">
      <xdr:nvSpPr>
        <xdr:cNvPr id="126" name="テキスト ボックス 125"/>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71207</xdr:rowOff>
    </xdr:from>
    <xdr:to>
      <xdr:col>15</xdr:col>
      <xdr:colOff>50800</xdr:colOff>
      <xdr:row>58</xdr:row>
      <xdr:rowOff>125309</xdr:rowOff>
    </xdr:to>
    <xdr:cxnSp macro="">
      <xdr:nvCxnSpPr>
        <xdr:cNvPr id="127" name="直線コネクタ 126"/>
        <xdr:cNvCxnSpPr/>
      </xdr:nvCxnSpPr>
      <xdr:spPr>
        <a:xfrm flipV="1">
          <a:off x="2019300" y="1001530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textlink="">
      <xdr:nvSpPr>
        <xdr:cNvPr id="128" name="フローチャート: 判断 127"/>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textlink="">
      <xdr:nvSpPr>
        <xdr:cNvPr id="129" name="テキスト ボックス 128"/>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125309</xdr:rowOff>
    </xdr:from>
    <xdr:to>
      <xdr:col>10</xdr:col>
      <xdr:colOff>114300</xdr:colOff>
      <xdr:row>58</xdr:row>
      <xdr:rowOff>126860</xdr:rowOff>
    </xdr:to>
    <xdr:cxnSp macro="">
      <xdr:nvCxnSpPr>
        <xdr:cNvPr id="130" name="直線コネクタ 129"/>
        <xdr:cNvCxnSpPr/>
      </xdr:nvCxnSpPr>
      <xdr:spPr>
        <a:xfrm flipV="1">
          <a:off x="1130300" y="10069409"/>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textlink="">
      <xdr:nvSpPr>
        <xdr:cNvPr id="131" name="フローチャート: 判断 130"/>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textlink="">
      <xdr:nvSpPr>
        <xdr:cNvPr id="132" name="テキスト ボックス 131"/>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textlink="">
      <xdr:nvSpPr>
        <xdr:cNvPr id="133" name="フローチャート: 判断 132"/>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textlink="">
      <xdr:nvSpPr>
        <xdr:cNvPr id="134" name="テキスト ボックス 133"/>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54682</xdr:rowOff>
    </xdr:from>
    <xdr:to>
      <xdr:col>24</xdr:col>
      <xdr:colOff>114300</xdr:colOff>
      <xdr:row>58</xdr:row>
      <xdr:rowOff>156282</xdr:rowOff>
    </xdr:to>
    <xdr:sp textlink="">
      <xdr:nvSpPr>
        <xdr:cNvPr id="140" name="楕円 139"/>
        <xdr:cNvSpPr/>
      </xdr:nvSpPr>
      <xdr:spPr>
        <a:xfrm>
          <a:off x="4584700" y="9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141059</xdr:rowOff>
    </xdr:from>
    <xdr:ext cx="599010" cy="259045"/>
    <xdr:sp textlink="">
      <xdr:nvSpPr>
        <xdr:cNvPr id="141" name="総務費該当値テキスト"/>
        <xdr:cNvSpPr txBox="1"/>
      </xdr:nvSpPr>
      <xdr:spPr>
        <a:xfrm>
          <a:off x="4686300" y="991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30123</xdr:rowOff>
    </xdr:from>
    <xdr:to>
      <xdr:col>20</xdr:col>
      <xdr:colOff>38100</xdr:colOff>
      <xdr:row>58</xdr:row>
      <xdr:rowOff>131723</xdr:rowOff>
    </xdr:to>
    <xdr:sp textlink="">
      <xdr:nvSpPr>
        <xdr:cNvPr id="142" name="楕円 141"/>
        <xdr:cNvSpPr/>
      </xdr:nvSpPr>
      <xdr:spPr>
        <a:xfrm>
          <a:off x="3746500" y="99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122850</xdr:rowOff>
    </xdr:from>
    <xdr:ext cx="599010" cy="259045"/>
    <xdr:sp textlink="">
      <xdr:nvSpPr>
        <xdr:cNvPr id="143" name="テキスト ボックス 142"/>
        <xdr:cNvSpPr txBox="1"/>
      </xdr:nvSpPr>
      <xdr:spPr>
        <a:xfrm>
          <a:off x="3497795" y="1006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20407</xdr:rowOff>
    </xdr:from>
    <xdr:to>
      <xdr:col>15</xdr:col>
      <xdr:colOff>101600</xdr:colOff>
      <xdr:row>58</xdr:row>
      <xdr:rowOff>122007</xdr:rowOff>
    </xdr:to>
    <xdr:sp textlink="">
      <xdr:nvSpPr>
        <xdr:cNvPr id="144" name="楕円 143"/>
        <xdr:cNvSpPr/>
      </xdr:nvSpPr>
      <xdr:spPr>
        <a:xfrm>
          <a:off x="2857500" y="99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113134</xdr:rowOff>
    </xdr:from>
    <xdr:ext cx="599010" cy="259045"/>
    <xdr:sp textlink="">
      <xdr:nvSpPr>
        <xdr:cNvPr id="145" name="テキスト ボックス 144"/>
        <xdr:cNvSpPr txBox="1"/>
      </xdr:nvSpPr>
      <xdr:spPr>
        <a:xfrm>
          <a:off x="2608795" y="1005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74509</xdr:rowOff>
    </xdr:from>
    <xdr:to>
      <xdr:col>10</xdr:col>
      <xdr:colOff>165100</xdr:colOff>
      <xdr:row>59</xdr:row>
      <xdr:rowOff>4659</xdr:rowOff>
    </xdr:to>
    <xdr:sp textlink="">
      <xdr:nvSpPr>
        <xdr:cNvPr id="146" name="楕円 145"/>
        <xdr:cNvSpPr/>
      </xdr:nvSpPr>
      <xdr:spPr>
        <a:xfrm>
          <a:off x="1968500" y="10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167236</xdr:rowOff>
    </xdr:from>
    <xdr:ext cx="599010" cy="259045"/>
    <xdr:sp textlink="">
      <xdr:nvSpPr>
        <xdr:cNvPr id="147" name="テキスト ボックス 146"/>
        <xdr:cNvSpPr txBox="1"/>
      </xdr:nvSpPr>
      <xdr:spPr>
        <a:xfrm>
          <a:off x="1719795" y="1011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76060</xdr:rowOff>
    </xdr:from>
    <xdr:to>
      <xdr:col>6</xdr:col>
      <xdr:colOff>38100</xdr:colOff>
      <xdr:row>59</xdr:row>
      <xdr:rowOff>6210</xdr:rowOff>
    </xdr:to>
    <xdr:sp textlink="">
      <xdr:nvSpPr>
        <xdr:cNvPr id="148" name="楕円 147"/>
        <xdr:cNvSpPr/>
      </xdr:nvSpPr>
      <xdr:spPr>
        <a:xfrm>
          <a:off x="1079500" y="100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168787</xdr:rowOff>
    </xdr:from>
    <xdr:ext cx="599010" cy="259045"/>
    <xdr:sp textlink="">
      <xdr:nvSpPr>
        <xdr:cNvPr id="149" name="テキスト ボックス 148"/>
        <xdr:cNvSpPr txBox="1"/>
      </xdr:nvSpPr>
      <xdr:spPr>
        <a:xfrm>
          <a:off x="830795" y="101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textlink="">
      <xdr:nvSpPr>
        <xdr:cNvPr id="173"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textlink="">
      <xdr:nvSpPr>
        <xdr:cNvPr id="175"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90449</xdr:rowOff>
    </xdr:from>
    <xdr:to>
      <xdr:col>24</xdr:col>
      <xdr:colOff>63500</xdr:colOff>
      <xdr:row>77</xdr:row>
      <xdr:rowOff>151766</xdr:rowOff>
    </xdr:to>
    <xdr:cxnSp macro="">
      <xdr:nvCxnSpPr>
        <xdr:cNvPr id="177" name="直線コネクタ 176"/>
        <xdr:cNvCxnSpPr/>
      </xdr:nvCxnSpPr>
      <xdr:spPr>
        <a:xfrm flipV="1">
          <a:off x="3797300" y="13292099"/>
          <a:ext cx="838200" cy="6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textlink="">
      <xdr:nvSpPr>
        <xdr:cNvPr id="178"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textlink="">
      <xdr:nvSpPr>
        <xdr:cNvPr id="179" name="フローチャート: 判断 178"/>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151766</xdr:rowOff>
    </xdr:from>
    <xdr:to>
      <xdr:col>19</xdr:col>
      <xdr:colOff>177800</xdr:colOff>
      <xdr:row>78</xdr:row>
      <xdr:rowOff>17258</xdr:rowOff>
    </xdr:to>
    <xdr:cxnSp macro="">
      <xdr:nvCxnSpPr>
        <xdr:cNvPr id="180" name="直線コネクタ 179"/>
        <xdr:cNvCxnSpPr/>
      </xdr:nvCxnSpPr>
      <xdr:spPr>
        <a:xfrm flipV="1">
          <a:off x="2908300" y="13353416"/>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textlink="">
      <xdr:nvSpPr>
        <xdr:cNvPr id="181" name="フローチャート: 判断 180"/>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textlink="">
      <xdr:nvSpPr>
        <xdr:cNvPr id="182" name="テキスト ボックス 181"/>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135317</xdr:rowOff>
    </xdr:from>
    <xdr:to>
      <xdr:col>15</xdr:col>
      <xdr:colOff>50800</xdr:colOff>
      <xdr:row>78</xdr:row>
      <xdr:rowOff>17258</xdr:rowOff>
    </xdr:to>
    <xdr:cxnSp macro="">
      <xdr:nvCxnSpPr>
        <xdr:cNvPr id="183" name="直線コネクタ 182"/>
        <xdr:cNvCxnSpPr/>
      </xdr:nvCxnSpPr>
      <xdr:spPr>
        <a:xfrm>
          <a:off x="2019300" y="13165517"/>
          <a:ext cx="889000" cy="2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textlink="">
      <xdr:nvSpPr>
        <xdr:cNvPr id="184" name="フローチャート: 判断 183"/>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textlink="">
      <xdr:nvSpPr>
        <xdr:cNvPr id="185" name="テキスト ボックス 184"/>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135317</xdr:rowOff>
    </xdr:from>
    <xdr:to>
      <xdr:col>10</xdr:col>
      <xdr:colOff>114300</xdr:colOff>
      <xdr:row>77</xdr:row>
      <xdr:rowOff>109970</xdr:rowOff>
    </xdr:to>
    <xdr:cxnSp macro="">
      <xdr:nvCxnSpPr>
        <xdr:cNvPr id="186" name="直線コネクタ 185"/>
        <xdr:cNvCxnSpPr/>
      </xdr:nvCxnSpPr>
      <xdr:spPr>
        <a:xfrm flipV="1">
          <a:off x="1130300" y="13165517"/>
          <a:ext cx="889000" cy="14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textlink="">
      <xdr:nvSpPr>
        <xdr:cNvPr id="187" name="フローチャート: 判断 186"/>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textlink="">
      <xdr:nvSpPr>
        <xdr:cNvPr id="188" name="テキスト ボックス 187"/>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textlink="">
      <xdr:nvSpPr>
        <xdr:cNvPr id="189" name="フローチャート: 判断 188"/>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textlink="">
      <xdr:nvSpPr>
        <xdr:cNvPr id="190" name="テキスト ボックス 189"/>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39649</xdr:rowOff>
    </xdr:from>
    <xdr:to>
      <xdr:col>24</xdr:col>
      <xdr:colOff>114300</xdr:colOff>
      <xdr:row>77</xdr:row>
      <xdr:rowOff>141249</xdr:rowOff>
    </xdr:to>
    <xdr:sp textlink="">
      <xdr:nvSpPr>
        <xdr:cNvPr id="196" name="楕円 195"/>
        <xdr:cNvSpPr/>
      </xdr:nvSpPr>
      <xdr:spPr>
        <a:xfrm>
          <a:off x="4584700" y="132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62526</xdr:rowOff>
    </xdr:from>
    <xdr:ext cx="599010" cy="259045"/>
    <xdr:sp textlink="">
      <xdr:nvSpPr>
        <xdr:cNvPr id="197" name="民生費該当値テキスト"/>
        <xdr:cNvSpPr txBox="1"/>
      </xdr:nvSpPr>
      <xdr:spPr>
        <a:xfrm>
          <a:off x="4686300" y="1309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100966</xdr:rowOff>
    </xdr:from>
    <xdr:to>
      <xdr:col>20</xdr:col>
      <xdr:colOff>38100</xdr:colOff>
      <xdr:row>78</xdr:row>
      <xdr:rowOff>31116</xdr:rowOff>
    </xdr:to>
    <xdr:sp textlink="">
      <xdr:nvSpPr>
        <xdr:cNvPr id="198" name="楕円 197"/>
        <xdr:cNvSpPr/>
      </xdr:nvSpPr>
      <xdr:spPr>
        <a:xfrm>
          <a:off x="3746500" y="13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47643</xdr:rowOff>
    </xdr:from>
    <xdr:ext cx="599010" cy="259045"/>
    <xdr:sp textlink="">
      <xdr:nvSpPr>
        <xdr:cNvPr id="199" name="テキスト ボックス 198"/>
        <xdr:cNvSpPr txBox="1"/>
      </xdr:nvSpPr>
      <xdr:spPr>
        <a:xfrm>
          <a:off x="3497795" y="130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137908</xdr:rowOff>
    </xdr:from>
    <xdr:to>
      <xdr:col>15</xdr:col>
      <xdr:colOff>101600</xdr:colOff>
      <xdr:row>78</xdr:row>
      <xdr:rowOff>68058</xdr:rowOff>
    </xdr:to>
    <xdr:sp textlink="">
      <xdr:nvSpPr>
        <xdr:cNvPr id="200" name="楕円 199"/>
        <xdr:cNvSpPr/>
      </xdr:nvSpPr>
      <xdr:spPr>
        <a:xfrm>
          <a:off x="2857500" y="133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84585</xdr:rowOff>
    </xdr:from>
    <xdr:ext cx="599010" cy="259045"/>
    <xdr:sp textlink="">
      <xdr:nvSpPr>
        <xdr:cNvPr id="201" name="テキスト ボックス 200"/>
        <xdr:cNvSpPr txBox="1"/>
      </xdr:nvSpPr>
      <xdr:spPr>
        <a:xfrm>
          <a:off x="2608795" y="131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84517</xdr:rowOff>
    </xdr:from>
    <xdr:to>
      <xdr:col>10</xdr:col>
      <xdr:colOff>165100</xdr:colOff>
      <xdr:row>77</xdr:row>
      <xdr:rowOff>14667</xdr:rowOff>
    </xdr:to>
    <xdr:sp textlink="">
      <xdr:nvSpPr>
        <xdr:cNvPr id="202" name="楕円 201"/>
        <xdr:cNvSpPr/>
      </xdr:nvSpPr>
      <xdr:spPr>
        <a:xfrm>
          <a:off x="1968500" y="13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31195</xdr:rowOff>
    </xdr:from>
    <xdr:ext cx="599010" cy="259045"/>
    <xdr:sp textlink="">
      <xdr:nvSpPr>
        <xdr:cNvPr id="203" name="テキスト ボックス 202"/>
        <xdr:cNvSpPr txBox="1"/>
      </xdr:nvSpPr>
      <xdr:spPr>
        <a:xfrm>
          <a:off x="1719795" y="1288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59170</xdr:rowOff>
    </xdr:from>
    <xdr:to>
      <xdr:col>6</xdr:col>
      <xdr:colOff>38100</xdr:colOff>
      <xdr:row>77</xdr:row>
      <xdr:rowOff>160770</xdr:rowOff>
    </xdr:to>
    <xdr:sp textlink="">
      <xdr:nvSpPr>
        <xdr:cNvPr id="204" name="楕円 203"/>
        <xdr:cNvSpPr/>
      </xdr:nvSpPr>
      <xdr:spPr>
        <a:xfrm>
          <a:off x="1079500" y="132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5847</xdr:rowOff>
    </xdr:from>
    <xdr:ext cx="599010" cy="259045"/>
    <xdr:sp textlink="">
      <xdr:nvSpPr>
        <xdr:cNvPr id="205" name="テキスト ボックス 204"/>
        <xdr:cNvSpPr txBox="1"/>
      </xdr:nvSpPr>
      <xdr:spPr>
        <a:xfrm>
          <a:off x="830795" y="130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textlink="">
      <xdr:nvSpPr>
        <xdr:cNvPr id="230"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textlink="">
      <xdr:nvSpPr>
        <xdr:cNvPr id="232"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99907</xdr:rowOff>
    </xdr:from>
    <xdr:to>
      <xdr:col>24</xdr:col>
      <xdr:colOff>63500</xdr:colOff>
      <xdr:row>97</xdr:row>
      <xdr:rowOff>125706</xdr:rowOff>
    </xdr:to>
    <xdr:cxnSp macro="">
      <xdr:nvCxnSpPr>
        <xdr:cNvPr id="234" name="直線コネクタ 233"/>
        <xdr:cNvCxnSpPr/>
      </xdr:nvCxnSpPr>
      <xdr:spPr>
        <a:xfrm flipV="1">
          <a:off x="3797300" y="16730557"/>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textlink="">
      <xdr:nvSpPr>
        <xdr:cNvPr id="235" name="衛生費平均値テキスト"/>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textlink="">
      <xdr:nvSpPr>
        <xdr:cNvPr id="236" name="フローチャート: 判断 235"/>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125706</xdr:rowOff>
    </xdr:from>
    <xdr:to>
      <xdr:col>19</xdr:col>
      <xdr:colOff>177800</xdr:colOff>
      <xdr:row>97</xdr:row>
      <xdr:rowOff>132815</xdr:rowOff>
    </xdr:to>
    <xdr:cxnSp macro="">
      <xdr:nvCxnSpPr>
        <xdr:cNvPr id="237" name="直線コネクタ 236"/>
        <xdr:cNvCxnSpPr/>
      </xdr:nvCxnSpPr>
      <xdr:spPr>
        <a:xfrm flipV="1">
          <a:off x="2908300" y="16756356"/>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textlink="">
      <xdr:nvSpPr>
        <xdr:cNvPr id="238" name="フローチャート: 判断 237"/>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textlink="">
      <xdr:nvSpPr>
        <xdr:cNvPr id="239" name="テキスト ボックス 238"/>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132815</xdr:rowOff>
    </xdr:from>
    <xdr:to>
      <xdr:col>15</xdr:col>
      <xdr:colOff>50800</xdr:colOff>
      <xdr:row>97</xdr:row>
      <xdr:rowOff>165647</xdr:rowOff>
    </xdr:to>
    <xdr:cxnSp macro="">
      <xdr:nvCxnSpPr>
        <xdr:cNvPr id="240" name="直線コネクタ 239"/>
        <xdr:cNvCxnSpPr/>
      </xdr:nvCxnSpPr>
      <xdr:spPr>
        <a:xfrm flipV="1">
          <a:off x="2019300" y="16763465"/>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textlink="">
      <xdr:nvSpPr>
        <xdr:cNvPr id="241" name="フローチャート: 判断 240"/>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textlink="">
      <xdr:nvSpPr>
        <xdr:cNvPr id="242" name="テキスト ボックス 241"/>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165647</xdr:rowOff>
    </xdr:from>
    <xdr:to>
      <xdr:col>10</xdr:col>
      <xdr:colOff>114300</xdr:colOff>
      <xdr:row>97</xdr:row>
      <xdr:rowOff>166195</xdr:rowOff>
    </xdr:to>
    <xdr:cxnSp macro="">
      <xdr:nvCxnSpPr>
        <xdr:cNvPr id="243" name="直線コネクタ 242"/>
        <xdr:cNvCxnSpPr/>
      </xdr:nvCxnSpPr>
      <xdr:spPr>
        <a:xfrm flipV="1">
          <a:off x="1130300" y="1679629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textlink="">
      <xdr:nvSpPr>
        <xdr:cNvPr id="244" name="フローチャート: 判断 243"/>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textlink="">
      <xdr:nvSpPr>
        <xdr:cNvPr id="245" name="テキスト ボックス 244"/>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textlink="">
      <xdr:nvSpPr>
        <xdr:cNvPr id="246" name="フローチャート: 判断 245"/>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textlink="">
      <xdr:nvSpPr>
        <xdr:cNvPr id="247" name="テキスト ボックス 246"/>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49107</xdr:rowOff>
    </xdr:from>
    <xdr:to>
      <xdr:col>24</xdr:col>
      <xdr:colOff>114300</xdr:colOff>
      <xdr:row>97</xdr:row>
      <xdr:rowOff>150707</xdr:rowOff>
    </xdr:to>
    <xdr:sp textlink="">
      <xdr:nvSpPr>
        <xdr:cNvPr id="253" name="楕円 252"/>
        <xdr:cNvSpPr/>
      </xdr:nvSpPr>
      <xdr:spPr>
        <a:xfrm>
          <a:off x="4584700" y="166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71984</xdr:rowOff>
    </xdr:from>
    <xdr:ext cx="599010" cy="259045"/>
    <xdr:sp textlink="">
      <xdr:nvSpPr>
        <xdr:cNvPr id="254" name="衛生費該当値テキスト"/>
        <xdr:cNvSpPr txBox="1"/>
      </xdr:nvSpPr>
      <xdr:spPr>
        <a:xfrm>
          <a:off x="4686300" y="165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74906</xdr:rowOff>
    </xdr:from>
    <xdr:to>
      <xdr:col>20</xdr:col>
      <xdr:colOff>38100</xdr:colOff>
      <xdr:row>98</xdr:row>
      <xdr:rowOff>5056</xdr:rowOff>
    </xdr:to>
    <xdr:sp textlink="">
      <xdr:nvSpPr>
        <xdr:cNvPr id="255" name="楕円 254"/>
        <xdr:cNvSpPr/>
      </xdr:nvSpPr>
      <xdr:spPr>
        <a:xfrm>
          <a:off x="3746500" y="167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167633</xdr:rowOff>
    </xdr:from>
    <xdr:ext cx="599010" cy="259045"/>
    <xdr:sp textlink="">
      <xdr:nvSpPr>
        <xdr:cNvPr id="256" name="テキスト ボックス 255"/>
        <xdr:cNvSpPr txBox="1"/>
      </xdr:nvSpPr>
      <xdr:spPr>
        <a:xfrm>
          <a:off x="3497795" y="1679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82015</xdr:rowOff>
    </xdr:from>
    <xdr:to>
      <xdr:col>15</xdr:col>
      <xdr:colOff>101600</xdr:colOff>
      <xdr:row>98</xdr:row>
      <xdr:rowOff>12165</xdr:rowOff>
    </xdr:to>
    <xdr:sp textlink="">
      <xdr:nvSpPr>
        <xdr:cNvPr id="257" name="楕円 256"/>
        <xdr:cNvSpPr/>
      </xdr:nvSpPr>
      <xdr:spPr>
        <a:xfrm>
          <a:off x="2857500" y="167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3292</xdr:rowOff>
    </xdr:from>
    <xdr:ext cx="599010" cy="259045"/>
    <xdr:sp textlink="">
      <xdr:nvSpPr>
        <xdr:cNvPr id="258" name="テキスト ボックス 257"/>
        <xdr:cNvSpPr txBox="1"/>
      </xdr:nvSpPr>
      <xdr:spPr>
        <a:xfrm>
          <a:off x="2608795" y="1680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114847</xdr:rowOff>
    </xdr:from>
    <xdr:to>
      <xdr:col>10</xdr:col>
      <xdr:colOff>165100</xdr:colOff>
      <xdr:row>98</xdr:row>
      <xdr:rowOff>44997</xdr:rowOff>
    </xdr:to>
    <xdr:sp textlink="">
      <xdr:nvSpPr>
        <xdr:cNvPr id="259" name="楕円 258"/>
        <xdr:cNvSpPr/>
      </xdr:nvSpPr>
      <xdr:spPr>
        <a:xfrm>
          <a:off x="1968500" y="167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36124</xdr:rowOff>
    </xdr:from>
    <xdr:ext cx="599010" cy="259045"/>
    <xdr:sp textlink="">
      <xdr:nvSpPr>
        <xdr:cNvPr id="260" name="テキスト ボックス 259"/>
        <xdr:cNvSpPr txBox="1"/>
      </xdr:nvSpPr>
      <xdr:spPr>
        <a:xfrm>
          <a:off x="1719795" y="1683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115395</xdr:rowOff>
    </xdr:from>
    <xdr:to>
      <xdr:col>6</xdr:col>
      <xdr:colOff>38100</xdr:colOff>
      <xdr:row>98</xdr:row>
      <xdr:rowOff>45545</xdr:rowOff>
    </xdr:to>
    <xdr:sp textlink="">
      <xdr:nvSpPr>
        <xdr:cNvPr id="261" name="楕円 260"/>
        <xdr:cNvSpPr/>
      </xdr:nvSpPr>
      <xdr:spPr>
        <a:xfrm>
          <a:off x="1079500" y="167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36672</xdr:rowOff>
    </xdr:from>
    <xdr:ext cx="599010" cy="259045"/>
    <xdr:sp textlink="">
      <xdr:nvSpPr>
        <xdr:cNvPr id="262" name="テキスト ボックス 261"/>
        <xdr:cNvSpPr txBox="1"/>
      </xdr:nvSpPr>
      <xdr:spPr>
        <a:xfrm>
          <a:off x="830795" y="1683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textlink="">
      <xdr:nvSpPr>
        <xdr:cNvPr id="287"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textlink="">
      <xdr:nvSpPr>
        <xdr:cNvPr id="289"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42240</xdr:rowOff>
    </xdr:from>
    <xdr:to>
      <xdr:col>55</xdr:col>
      <xdr:colOff>0</xdr:colOff>
      <xdr:row>39</xdr:row>
      <xdr:rowOff>42335</xdr:rowOff>
    </xdr:to>
    <xdr:cxnSp macro="">
      <xdr:nvCxnSpPr>
        <xdr:cNvPr id="291" name="直線コネクタ 290"/>
        <xdr:cNvCxnSpPr/>
      </xdr:nvCxnSpPr>
      <xdr:spPr>
        <a:xfrm flipV="1">
          <a:off x="9639300" y="6728790"/>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textlink="">
      <xdr:nvSpPr>
        <xdr:cNvPr id="292"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textlink="">
      <xdr:nvSpPr>
        <xdr:cNvPr id="293" name="フローチャート: 判断 292"/>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42335</xdr:rowOff>
    </xdr:from>
    <xdr:to>
      <xdr:col>50</xdr:col>
      <xdr:colOff>114300</xdr:colOff>
      <xdr:row>39</xdr:row>
      <xdr:rowOff>42393</xdr:rowOff>
    </xdr:to>
    <xdr:cxnSp macro="">
      <xdr:nvCxnSpPr>
        <xdr:cNvPr id="294" name="直線コネクタ 293"/>
        <xdr:cNvCxnSpPr/>
      </xdr:nvCxnSpPr>
      <xdr:spPr>
        <a:xfrm flipV="1">
          <a:off x="8750300" y="67288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textlink="">
      <xdr:nvSpPr>
        <xdr:cNvPr id="295" name="フローチャート: 判断 294"/>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textlink="">
      <xdr:nvSpPr>
        <xdr:cNvPr id="296" name="テキスト ボックス 295"/>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42335</xdr:rowOff>
    </xdr:from>
    <xdr:to>
      <xdr:col>45</xdr:col>
      <xdr:colOff>177800</xdr:colOff>
      <xdr:row>39</xdr:row>
      <xdr:rowOff>42393</xdr:rowOff>
    </xdr:to>
    <xdr:cxnSp macro="">
      <xdr:nvCxnSpPr>
        <xdr:cNvPr id="297" name="直線コネクタ 296"/>
        <xdr:cNvCxnSpPr/>
      </xdr:nvCxnSpPr>
      <xdr:spPr>
        <a:xfrm>
          <a:off x="7861300" y="67288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textlink="">
      <xdr:nvSpPr>
        <xdr:cNvPr id="298" name="フローチャート: 判断 297"/>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textlink="">
      <xdr:nvSpPr>
        <xdr:cNvPr id="299" name="テキスト ボックス 298"/>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42126</xdr:rowOff>
    </xdr:from>
    <xdr:to>
      <xdr:col>41</xdr:col>
      <xdr:colOff>50800</xdr:colOff>
      <xdr:row>39</xdr:row>
      <xdr:rowOff>42335</xdr:rowOff>
    </xdr:to>
    <xdr:cxnSp macro="">
      <xdr:nvCxnSpPr>
        <xdr:cNvPr id="300" name="直線コネクタ 299"/>
        <xdr:cNvCxnSpPr/>
      </xdr:nvCxnSpPr>
      <xdr:spPr>
        <a:xfrm>
          <a:off x="6972300" y="672867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textlink="">
      <xdr:nvSpPr>
        <xdr:cNvPr id="301" name="フローチャート: 判断 300"/>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textlink="">
      <xdr:nvSpPr>
        <xdr:cNvPr id="302" name="テキスト ボックス 301"/>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textlink="">
      <xdr:nvSpPr>
        <xdr:cNvPr id="303" name="フローチャート: 判断 302"/>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textlink="">
      <xdr:nvSpPr>
        <xdr:cNvPr id="304" name="テキスト ボックス 303"/>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162890</xdr:rowOff>
    </xdr:from>
    <xdr:to>
      <xdr:col>55</xdr:col>
      <xdr:colOff>50800</xdr:colOff>
      <xdr:row>39</xdr:row>
      <xdr:rowOff>93040</xdr:rowOff>
    </xdr:to>
    <xdr:sp textlink="">
      <xdr:nvSpPr>
        <xdr:cNvPr id="310" name="楕円 309"/>
        <xdr:cNvSpPr/>
      </xdr:nvSpPr>
      <xdr:spPr>
        <a:xfrm>
          <a:off x="104267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378565" cy="259045"/>
    <xdr:sp textlink="">
      <xdr:nvSpPr>
        <xdr:cNvPr id="311" name="労働費該当値テキスト"/>
        <xdr:cNvSpPr txBox="1"/>
      </xdr:nvSpPr>
      <xdr:spPr>
        <a:xfrm>
          <a:off x="10528300" y="661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162985</xdr:rowOff>
    </xdr:from>
    <xdr:to>
      <xdr:col>50</xdr:col>
      <xdr:colOff>165100</xdr:colOff>
      <xdr:row>39</xdr:row>
      <xdr:rowOff>93135</xdr:rowOff>
    </xdr:to>
    <xdr:sp textlink="">
      <xdr:nvSpPr>
        <xdr:cNvPr id="312" name="楕円 311"/>
        <xdr:cNvSpPr/>
      </xdr:nvSpPr>
      <xdr:spPr>
        <a:xfrm>
          <a:off x="9588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84262</xdr:rowOff>
    </xdr:from>
    <xdr:ext cx="378565" cy="259045"/>
    <xdr:sp textlink="">
      <xdr:nvSpPr>
        <xdr:cNvPr id="313" name="テキスト ボックス 312"/>
        <xdr:cNvSpPr txBox="1"/>
      </xdr:nvSpPr>
      <xdr:spPr>
        <a:xfrm>
          <a:off x="9450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163043</xdr:rowOff>
    </xdr:from>
    <xdr:to>
      <xdr:col>46</xdr:col>
      <xdr:colOff>38100</xdr:colOff>
      <xdr:row>39</xdr:row>
      <xdr:rowOff>93193</xdr:rowOff>
    </xdr:to>
    <xdr:sp textlink="">
      <xdr:nvSpPr>
        <xdr:cNvPr id="314" name="楕円 313"/>
        <xdr:cNvSpPr/>
      </xdr:nvSpPr>
      <xdr:spPr>
        <a:xfrm>
          <a:off x="8699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84320</xdr:rowOff>
    </xdr:from>
    <xdr:ext cx="378565" cy="259045"/>
    <xdr:sp textlink="">
      <xdr:nvSpPr>
        <xdr:cNvPr id="315" name="テキスト ボックス 314"/>
        <xdr:cNvSpPr txBox="1"/>
      </xdr:nvSpPr>
      <xdr:spPr>
        <a:xfrm>
          <a:off x="8561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162985</xdr:rowOff>
    </xdr:from>
    <xdr:to>
      <xdr:col>41</xdr:col>
      <xdr:colOff>101600</xdr:colOff>
      <xdr:row>39</xdr:row>
      <xdr:rowOff>93135</xdr:rowOff>
    </xdr:to>
    <xdr:sp textlink="">
      <xdr:nvSpPr>
        <xdr:cNvPr id="316" name="楕円 315"/>
        <xdr:cNvSpPr/>
      </xdr:nvSpPr>
      <xdr:spPr>
        <a:xfrm>
          <a:off x="7810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84262</xdr:rowOff>
    </xdr:from>
    <xdr:ext cx="378565" cy="259045"/>
    <xdr:sp textlink="">
      <xdr:nvSpPr>
        <xdr:cNvPr id="317" name="テキスト ボックス 316"/>
        <xdr:cNvSpPr txBox="1"/>
      </xdr:nvSpPr>
      <xdr:spPr>
        <a:xfrm>
          <a:off x="7672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162776</xdr:rowOff>
    </xdr:from>
    <xdr:to>
      <xdr:col>36</xdr:col>
      <xdr:colOff>165100</xdr:colOff>
      <xdr:row>39</xdr:row>
      <xdr:rowOff>92926</xdr:rowOff>
    </xdr:to>
    <xdr:sp textlink="">
      <xdr:nvSpPr>
        <xdr:cNvPr id="318" name="楕円 317"/>
        <xdr:cNvSpPr/>
      </xdr:nvSpPr>
      <xdr:spPr>
        <a:xfrm>
          <a:off x="6921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84053</xdr:rowOff>
    </xdr:from>
    <xdr:ext cx="378565" cy="259045"/>
    <xdr:sp textlink="">
      <xdr:nvSpPr>
        <xdr:cNvPr id="319" name="テキスト ボックス 318"/>
        <xdr:cNvSpPr txBox="1"/>
      </xdr:nvSpPr>
      <xdr:spPr>
        <a:xfrm>
          <a:off x="6783017" y="677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textlink="">
      <xdr:nvSpPr>
        <xdr:cNvPr id="342"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textlink="">
      <xdr:nvSpPr>
        <xdr:cNvPr id="344"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67024</xdr:rowOff>
    </xdr:from>
    <xdr:to>
      <xdr:col>55</xdr:col>
      <xdr:colOff>0</xdr:colOff>
      <xdr:row>57</xdr:row>
      <xdr:rowOff>136200</xdr:rowOff>
    </xdr:to>
    <xdr:cxnSp macro="">
      <xdr:nvCxnSpPr>
        <xdr:cNvPr id="346" name="直線コネクタ 345"/>
        <xdr:cNvCxnSpPr/>
      </xdr:nvCxnSpPr>
      <xdr:spPr>
        <a:xfrm flipV="1">
          <a:off x="9639300" y="9839674"/>
          <a:ext cx="838200" cy="6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textlink="">
      <xdr:nvSpPr>
        <xdr:cNvPr id="347" name="農林水産業費平均値テキスト"/>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textlink="">
      <xdr:nvSpPr>
        <xdr:cNvPr id="348" name="フローチャート: 判断 347"/>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126773</xdr:rowOff>
    </xdr:from>
    <xdr:to>
      <xdr:col>50</xdr:col>
      <xdr:colOff>114300</xdr:colOff>
      <xdr:row>57</xdr:row>
      <xdr:rowOff>136200</xdr:rowOff>
    </xdr:to>
    <xdr:cxnSp macro="">
      <xdr:nvCxnSpPr>
        <xdr:cNvPr id="349" name="直線コネクタ 348"/>
        <xdr:cNvCxnSpPr/>
      </xdr:nvCxnSpPr>
      <xdr:spPr>
        <a:xfrm>
          <a:off x="8750300" y="9899423"/>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textlink="">
      <xdr:nvSpPr>
        <xdr:cNvPr id="350" name="フローチャート: 判断 349"/>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textlink="">
      <xdr:nvSpPr>
        <xdr:cNvPr id="351" name="テキスト ボックス 350"/>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113685</xdr:rowOff>
    </xdr:from>
    <xdr:to>
      <xdr:col>45</xdr:col>
      <xdr:colOff>177800</xdr:colOff>
      <xdr:row>57</xdr:row>
      <xdr:rowOff>126773</xdr:rowOff>
    </xdr:to>
    <xdr:cxnSp macro="">
      <xdr:nvCxnSpPr>
        <xdr:cNvPr id="352" name="直線コネクタ 351"/>
        <xdr:cNvCxnSpPr/>
      </xdr:nvCxnSpPr>
      <xdr:spPr>
        <a:xfrm>
          <a:off x="7861300" y="9886335"/>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textlink="">
      <xdr:nvSpPr>
        <xdr:cNvPr id="353" name="フローチャート: 判断 352"/>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textlink="">
      <xdr:nvSpPr>
        <xdr:cNvPr id="354" name="テキスト ボックス 353"/>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88636</xdr:rowOff>
    </xdr:from>
    <xdr:to>
      <xdr:col>41</xdr:col>
      <xdr:colOff>50800</xdr:colOff>
      <xdr:row>57</xdr:row>
      <xdr:rowOff>113685</xdr:rowOff>
    </xdr:to>
    <xdr:cxnSp macro="">
      <xdr:nvCxnSpPr>
        <xdr:cNvPr id="355" name="直線コネクタ 354"/>
        <xdr:cNvCxnSpPr/>
      </xdr:nvCxnSpPr>
      <xdr:spPr>
        <a:xfrm>
          <a:off x="6972300" y="9861286"/>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textlink="">
      <xdr:nvSpPr>
        <xdr:cNvPr id="356" name="フローチャート: 判断 355"/>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textlink="">
      <xdr:nvSpPr>
        <xdr:cNvPr id="357" name="テキスト ボックス 356"/>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textlink="">
      <xdr:nvSpPr>
        <xdr:cNvPr id="358" name="フローチャート: 判断 357"/>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textlink="">
      <xdr:nvSpPr>
        <xdr:cNvPr id="359" name="テキスト ボックス 358"/>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16224</xdr:rowOff>
    </xdr:from>
    <xdr:to>
      <xdr:col>55</xdr:col>
      <xdr:colOff>50800</xdr:colOff>
      <xdr:row>57</xdr:row>
      <xdr:rowOff>117824</xdr:rowOff>
    </xdr:to>
    <xdr:sp textlink="">
      <xdr:nvSpPr>
        <xdr:cNvPr id="365" name="楕円 364"/>
        <xdr:cNvSpPr/>
      </xdr:nvSpPr>
      <xdr:spPr>
        <a:xfrm>
          <a:off x="10426700" y="97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166101</xdr:rowOff>
    </xdr:from>
    <xdr:ext cx="599010" cy="259045"/>
    <xdr:sp textlink="">
      <xdr:nvSpPr>
        <xdr:cNvPr id="366" name="農林水産業費該当値テキスト"/>
        <xdr:cNvSpPr txBox="1"/>
      </xdr:nvSpPr>
      <xdr:spPr>
        <a:xfrm>
          <a:off x="10528300" y="976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85400</xdr:rowOff>
    </xdr:from>
    <xdr:to>
      <xdr:col>50</xdr:col>
      <xdr:colOff>165100</xdr:colOff>
      <xdr:row>58</xdr:row>
      <xdr:rowOff>15550</xdr:rowOff>
    </xdr:to>
    <xdr:sp textlink="">
      <xdr:nvSpPr>
        <xdr:cNvPr id="367" name="楕円 366"/>
        <xdr:cNvSpPr/>
      </xdr:nvSpPr>
      <xdr:spPr>
        <a:xfrm>
          <a:off x="9588500" y="98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6677</xdr:rowOff>
    </xdr:from>
    <xdr:ext cx="534377" cy="259045"/>
    <xdr:sp textlink="">
      <xdr:nvSpPr>
        <xdr:cNvPr id="368" name="テキスト ボックス 367"/>
        <xdr:cNvSpPr txBox="1"/>
      </xdr:nvSpPr>
      <xdr:spPr>
        <a:xfrm>
          <a:off x="9372111" y="995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75973</xdr:rowOff>
    </xdr:from>
    <xdr:to>
      <xdr:col>46</xdr:col>
      <xdr:colOff>38100</xdr:colOff>
      <xdr:row>58</xdr:row>
      <xdr:rowOff>6123</xdr:rowOff>
    </xdr:to>
    <xdr:sp textlink="">
      <xdr:nvSpPr>
        <xdr:cNvPr id="369" name="楕円 368"/>
        <xdr:cNvSpPr/>
      </xdr:nvSpPr>
      <xdr:spPr>
        <a:xfrm>
          <a:off x="8699500" y="98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168700</xdr:rowOff>
    </xdr:from>
    <xdr:ext cx="534377" cy="259045"/>
    <xdr:sp textlink="">
      <xdr:nvSpPr>
        <xdr:cNvPr id="370" name="テキスト ボックス 369"/>
        <xdr:cNvSpPr txBox="1"/>
      </xdr:nvSpPr>
      <xdr:spPr>
        <a:xfrm>
          <a:off x="8483111" y="994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62885</xdr:rowOff>
    </xdr:from>
    <xdr:to>
      <xdr:col>41</xdr:col>
      <xdr:colOff>101600</xdr:colOff>
      <xdr:row>57</xdr:row>
      <xdr:rowOff>164485</xdr:rowOff>
    </xdr:to>
    <xdr:sp textlink="">
      <xdr:nvSpPr>
        <xdr:cNvPr id="371" name="楕円 370"/>
        <xdr:cNvSpPr/>
      </xdr:nvSpPr>
      <xdr:spPr>
        <a:xfrm>
          <a:off x="7810500" y="98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155612</xdr:rowOff>
    </xdr:from>
    <xdr:ext cx="534377" cy="259045"/>
    <xdr:sp textlink="">
      <xdr:nvSpPr>
        <xdr:cNvPr id="372" name="テキスト ボックス 371"/>
        <xdr:cNvSpPr txBox="1"/>
      </xdr:nvSpPr>
      <xdr:spPr>
        <a:xfrm>
          <a:off x="7594111" y="99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37836</xdr:rowOff>
    </xdr:from>
    <xdr:to>
      <xdr:col>36</xdr:col>
      <xdr:colOff>165100</xdr:colOff>
      <xdr:row>57</xdr:row>
      <xdr:rowOff>139436</xdr:rowOff>
    </xdr:to>
    <xdr:sp textlink="">
      <xdr:nvSpPr>
        <xdr:cNvPr id="373" name="楕円 372"/>
        <xdr:cNvSpPr/>
      </xdr:nvSpPr>
      <xdr:spPr>
        <a:xfrm>
          <a:off x="6921500" y="98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130563</xdr:rowOff>
    </xdr:from>
    <xdr:ext cx="534377" cy="259045"/>
    <xdr:sp textlink="">
      <xdr:nvSpPr>
        <xdr:cNvPr id="374" name="テキスト ボックス 373"/>
        <xdr:cNvSpPr txBox="1"/>
      </xdr:nvSpPr>
      <xdr:spPr>
        <a:xfrm>
          <a:off x="6705111" y="99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textlink="">
      <xdr:nvSpPr>
        <xdr:cNvPr id="399"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textlink="">
      <xdr:nvSpPr>
        <xdr:cNvPr id="401"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128271</xdr:rowOff>
    </xdr:from>
    <xdr:to>
      <xdr:col>55</xdr:col>
      <xdr:colOff>0</xdr:colOff>
      <xdr:row>76</xdr:row>
      <xdr:rowOff>150840</xdr:rowOff>
    </xdr:to>
    <xdr:cxnSp macro="">
      <xdr:nvCxnSpPr>
        <xdr:cNvPr id="403" name="直線コネクタ 402"/>
        <xdr:cNvCxnSpPr/>
      </xdr:nvCxnSpPr>
      <xdr:spPr>
        <a:xfrm>
          <a:off x="9639300" y="13158471"/>
          <a:ext cx="838200" cy="2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textlink="">
      <xdr:nvSpPr>
        <xdr:cNvPr id="404" name="商工費平均値テキスト"/>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textlink="">
      <xdr:nvSpPr>
        <xdr:cNvPr id="405" name="フローチャート: 判断 404"/>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107714</xdr:rowOff>
    </xdr:from>
    <xdr:to>
      <xdr:col>50</xdr:col>
      <xdr:colOff>114300</xdr:colOff>
      <xdr:row>76</xdr:row>
      <xdr:rowOff>128271</xdr:rowOff>
    </xdr:to>
    <xdr:cxnSp macro="">
      <xdr:nvCxnSpPr>
        <xdr:cNvPr id="406" name="直線コネクタ 405"/>
        <xdr:cNvCxnSpPr/>
      </xdr:nvCxnSpPr>
      <xdr:spPr>
        <a:xfrm>
          <a:off x="8750300" y="13137914"/>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textlink="">
      <xdr:nvSpPr>
        <xdr:cNvPr id="407" name="フローチャート: 判断 406"/>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textlink="">
      <xdr:nvSpPr>
        <xdr:cNvPr id="408" name="テキスト ボックス 407"/>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107714</xdr:rowOff>
    </xdr:from>
    <xdr:to>
      <xdr:col>45</xdr:col>
      <xdr:colOff>177800</xdr:colOff>
      <xdr:row>76</xdr:row>
      <xdr:rowOff>169641</xdr:rowOff>
    </xdr:to>
    <xdr:cxnSp macro="">
      <xdr:nvCxnSpPr>
        <xdr:cNvPr id="409" name="直線コネクタ 408"/>
        <xdr:cNvCxnSpPr/>
      </xdr:nvCxnSpPr>
      <xdr:spPr>
        <a:xfrm flipV="1">
          <a:off x="7861300" y="13137914"/>
          <a:ext cx="889000" cy="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textlink="">
      <xdr:nvSpPr>
        <xdr:cNvPr id="410" name="フローチャート: 判断 409"/>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textlink="">
      <xdr:nvSpPr>
        <xdr:cNvPr id="411" name="テキスト ボックス 410"/>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31837</xdr:rowOff>
    </xdr:from>
    <xdr:to>
      <xdr:col>41</xdr:col>
      <xdr:colOff>50800</xdr:colOff>
      <xdr:row>76</xdr:row>
      <xdr:rowOff>169641</xdr:rowOff>
    </xdr:to>
    <xdr:cxnSp macro="">
      <xdr:nvCxnSpPr>
        <xdr:cNvPr id="412" name="直線コネクタ 411"/>
        <xdr:cNvCxnSpPr/>
      </xdr:nvCxnSpPr>
      <xdr:spPr>
        <a:xfrm>
          <a:off x="6972300" y="13062037"/>
          <a:ext cx="889000" cy="1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textlink="">
      <xdr:nvSpPr>
        <xdr:cNvPr id="413" name="フローチャート: 判断 412"/>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textlink="">
      <xdr:nvSpPr>
        <xdr:cNvPr id="414" name="テキスト ボックス 413"/>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textlink="">
      <xdr:nvSpPr>
        <xdr:cNvPr id="415" name="フローチャート: 判断 414"/>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textlink="">
      <xdr:nvSpPr>
        <xdr:cNvPr id="416" name="テキスト ボックス 415"/>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100040</xdr:rowOff>
    </xdr:from>
    <xdr:to>
      <xdr:col>55</xdr:col>
      <xdr:colOff>50800</xdr:colOff>
      <xdr:row>77</xdr:row>
      <xdr:rowOff>30190</xdr:rowOff>
    </xdr:to>
    <xdr:sp textlink="">
      <xdr:nvSpPr>
        <xdr:cNvPr id="422" name="楕円 421"/>
        <xdr:cNvSpPr/>
      </xdr:nvSpPr>
      <xdr:spPr>
        <a:xfrm>
          <a:off x="10426700" y="131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122917</xdr:rowOff>
    </xdr:from>
    <xdr:ext cx="599010" cy="259045"/>
    <xdr:sp textlink="">
      <xdr:nvSpPr>
        <xdr:cNvPr id="423" name="商工費該当値テキスト"/>
        <xdr:cNvSpPr txBox="1"/>
      </xdr:nvSpPr>
      <xdr:spPr>
        <a:xfrm>
          <a:off x="10528300" y="129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77471</xdr:rowOff>
    </xdr:from>
    <xdr:to>
      <xdr:col>50</xdr:col>
      <xdr:colOff>165100</xdr:colOff>
      <xdr:row>77</xdr:row>
      <xdr:rowOff>7621</xdr:rowOff>
    </xdr:to>
    <xdr:sp textlink="">
      <xdr:nvSpPr>
        <xdr:cNvPr id="424" name="楕円 423"/>
        <xdr:cNvSpPr/>
      </xdr:nvSpPr>
      <xdr:spPr>
        <a:xfrm>
          <a:off x="9588500" y="131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24149</xdr:rowOff>
    </xdr:from>
    <xdr:ext cx="599010" cy="259045"/>
    <xdr:sp textlink="">
      <xdr:nvSpPr>
        <xdr:cNvPr id="425" name="テキスト ボックス 424"/>
        <xdr:cNvSpPr txBox="1"/>
      </xdr:nvSpPr>
      <xdr:spPr>
        <a:xfrm>
          <a:off x="9339795" y="1288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56914</xdr:rowOff>
    </xdr:from>
    <xdr:to>
      <xdr:col>46</xdr:col>
      <xdr:colOff>38100</xdr:colOff>
      <xdr:row>76</xdr:row>
      <xdr:rowOff>158514</xdr:rowOff>
    </xdr:to>
    <xdr:sp textlink="">
      <xdr:nvSpPr>
        <xdr:cNvPr id="426" name="楕円 425"/>
        <xdr:cNvSpPr/>
      </xdr:nvSpPr>
      <xdr:spPr>
        <a:xfrm>
          <a:off x="8699500" y="130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3592</xdr:rowOff>
    </xdr:from>
    <xdr:ext cx="599010" cy="259045"/>
    <xdr:sp textlink="">
      <xdr:nvSpPr>
        <xdr:cNvPr id="427" name="テキスト ボックス 426"/>
        <xdr:cNvSpPr txBox="1"/>
      </xdr:nvSpPr>
      <xdr:spPr>
        <a:xfrm>
          <a:off x="8450795" y="1286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118841</xdr:rowOff>
    </xdr:from>
    <xdr:to>
      <xdr:col>41</xdr:col>
      <xdr:colOff>101600</xdr:colOff>
      <xdr:row>77</xdr:row>
      <xdr:rowOff>48991</xdr:rowOff>
    </xdr:to>
    <xdr:sp textlink="">
      <xdr:nvSpPr>
        <xdr:cNvPr id="428" name="楕円 427"/>
        <xdr:cNvSpPr/>
      </xdr:nvSpPr>
      <xdr:spPr>
        <a:xfrm>
          <a:off x="7810500" y="131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65518</xdr:rowOff>
    </xdr:from>
    <xdr:ext cx="599010" cy="259045"/>
    <xdr:sp textlink="">
      <xdr:nvSpPr>
        <xdr:cNvPr id="429" name="テキスト ボックス 428"/>
        <xdr:cNvSpPr txBox="1"/>
      </xdr:nvSpPr>
      <xdr:spPr>
        <a:xfrm>
          <a:off x="7561795" y="1292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152487</xdr:rowOff>
    </xdr:from>
    <xdr:to>
      <xdr:col>36</xdr:col>
      <xdr:colOff>165100</xdr:colOff>
      <xdr:row>76</xdr:row>
      <xdr:rowOff>82637</xdr:rowOff>
    </xdr:to>
    <xdr:sp textlink="">
      <xdr:nvSpPr>
        <xdr:cNvPr id="430" name="楕円 429"/>
        <xdr:cNvSpPr/>
      </xdr:nvSpPr>
      <xdr:spPr>
        <a:xfrm>
          <a:off x="6921500" y="13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99164</xdr:rowOff>
    </xdr:from>
    <xdr:ext cx="599010" cy="259045"/>
    <xdr:sp textlink="">
      <xdr:nvSpPr>
        <xdr:cNvPr id="431" name="テキスト ボックス 430"/>
        <xdr:cNvSpPr txBox="1"/>
      </xdr:nvSpPr>
      <xdr:spPr>
        <a:xfrm>
          <a:off x="6672795" y="127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textlink="">
      <xdr:nvSpPr>
        <xdr:cNvPr id="452"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textlink="">
      <xdr:nvSpPr>
        <xdr:cNvPr id="454"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53812</xdr:rowOff>
    </xdr:from>
    <xdr:to>
      <xdr:col>55</xdr:col>
      <xdr:colOff>0</xdr:colOff>
      <xdr:row>97</xdr:row>
      <xdr:rowOff>68173</xdr:rowOff>
    </xdr:to>
    <xdr:cxnSp macro="">
      <xdr:nvCxnSpPr>
        <xdr:cNvPr id="456" name="直線コネクタ 455"/>
        <xdr:cNvCxnSpPr/>
      </xdr:nvCxnSpPr>
      <xdr:spPr>
        <a:xfrm flipV="1">
          <a:off x="9639300" y="16684462"/>
          <a:ext cx="83820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textlink="">
      <xdr:nvSpPr>
        <xdr:cNvPr id="457"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textlink="">
      <xdr:nvSpPr>
        <xdr:cNvPr id="458" name="フローチャート: 判断 457"/>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68173</xdr:rowOff>
    </xdr:from>
    <xdr:to>
      <xdr:col>50</xdr:col>
      <xdr:colOff>114300</xdr:colOff>
      <xdr:row>97</xdr:row>
      <xdr:rowOff>93191</xdr:rowOff>
    </xdr:to>
    <xdr:cxnSp macro="">
      <xdr:nvCxnSpPr>
        <xdr:cNvPr id="459" name="直線コネクタ 458"/>
        <xdr:cNvCxnSpPr/>
      </xdr:nvCxnSpPr>
      <xdr:spPr>
        <a:xfrm flipV="1">
          <a:off x="8750300" y="16698823"/>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textlink="">
      <xdr:nvSpPr>
        <xdr:cNvPr id="460" name="フローチャート: 判断 459"/>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textlink="">
      <xdr:nvSpPr>
        <xdr:cNvPr id="461" name="テキスト ボックス 460"/>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4262</xdr:rowOff>
    </xdr:from>
    <xdr:to>
      <xdr:col>45</xdr:col>
      <xdr:colOff>177800</xdr:colOff>
      <xdr:row>97</xdr:row>
      <xdr:rowOff>93191</xdr:rowOff>
    </xdr:to>
    <xdr:cxnSp macro="">
      <xdr:nvCxnSpPr>
        <xdr:cNvPr id="462" name="直線コネクタ 461"/>
        <xdr:cNvCxnSpPr/>
      </xdr:nvCxnSpPr>
      <xdr:spPr>
        <a:xfrm>
          <a:off x="7861300" y="16634912"/>
          <a:ext cx="889000" cy="8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textlink="">
      <xdr:nvSpPr>
        <xdr:cNvPr id="463" name="フローチャート: 判断 462"/>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textlink="">
      <xdr:nvSpPr>
        <xdr:cNvPr id="464" name="テキスト ボックス 463"/>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162018</xdr:rowOff>
    </xdr:from>
    <xdr:to>
      <xdr:col>41</xdr:col>
      <xdr:colOff>50800</xdr:colOff>
      <xdr:row>97</xdr:row>
      <xdr:rowOff>4262</xdr:rowOff>
    </xdr:to>
    <xdr:cxnSp macro="">
      <xdr:nvCxnSpPr>
        <xdr:cNvPr id="465" name="直線コネクタ 464"/>
        <xdr:cNvCxnSpPr/>
      </xdr:nvCxnSpPr>
      <xdr:spPr>
        <a:xfrm>
          <a:off x="6972300" y="16621218"/>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textlink="">
      <xdr:nvSpPr>
        <xdr:cNvPr id="466" name="フローチャート: 判断 465"/>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textlink="">
      <xdr:nvSpPr>
        <xdr:cNvPr id="467" name="テキスト ボックス 466"/>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textlink="">
      <xdr:nvSpPr>
        <xdr:cNvPr id="468" name="フローチャート: 判断 467"/>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textlink="">
      <xdr:nvSpPr>
        <xdr:cNvPr id="469" name="テキスト ボックス 468"/>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3012</xdr:rowOff>
    </xdr:from>
    <xdr:to>
      <xdr:col>55</xdr:col>
      <xdr:colOff>50800</xdr:colOff>
      <xdr:row>97</xdr:row>
      <xdr:rowOff>104612</xdr:rowOff>
    </xdr:to>
    <xdr:sp textlink="">
      <xdr:nvSpPr>
        <xdr:cNvPr id="475" name="楕円 474"/>
        <xdr:cNvSpPr/>
      </xdr:nvSpPr>
      <xdr:spPr>
        <a:xfrm>
          <a:off x="10426700" y="166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133839</xdr:rowOff>
    </xdr:from>
    <xdr:ext cx="599010" cy="259045"/>
    <xdr:sp textlink="">
      <xdr:nvSpPr>
        <xdr:cNvPr id="476" name="土木費該当値テキスト"/>
        <xdr:cNvSpPr txBox="1"/>
      </xdr:nvSpPr>
      <xdr:spPr>
        <a:xfrm>
          <a:off x="10528300" y="1642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17373</xdr:rowOff>
    </xdr:from>
    <xdr:to>
      <xdr:col>50</xdr:col>
      <xdr:colOff>165100</xdr:colOff>
      <xdr:row>97</xdr:row>
      <xdr:rowOff>118973</xdr:rowOff>
    </xdr:to>
    <xdr:sp textlink="">
      <xdr:nvSpPr>
        <xdr:cNvPr id="477" name="楕円 476"/>
        <xdr:cNvSpPr/>
      </xdr:nvSpPr>
      <xdr:spPr>
        <a:xfrm>
          <a:off x="9588500" y="166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135500</xdr:rowOff>
    </xdr:from>
    <xdr:ext cx="599010" cy="259045"/>
    <xdr:sp textlink="">
      <xdr:nvSpPr>
        <xdr:cNvPr id="478" name="テキスト ボックス 477"/>
        <xdr:cNvSpPr txBox="1"/>
      </xdr:nvSpPr>
      <xdr:spPr>
        <a:xfrm>
          <a:off x="9339795" y="1642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42391</xdr:rowOff>
    </xdr:from>
    <xdr:to>
      <xdr:col>46</xdr:col>
      <xdr:colOff>38100</xdr:colOff>
      <xdr:row>97</xdr:row>
      <xdr:rowOff>143991</xdr:rowOff>
    </xdr:to>
    <xdr:sp textlink="">
      <xdr:nvSpPr>
        <xdr:cNvPr id="479" name="楕円 478"/>
        <xdr:cNvSpPr/>
      </xdr:nvSpPr>
      <xdr:spPr>
        <a:xfrm>
          <a:off x="8699500" y="166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160518</xdr:rowOff>
    </xdr:from>
    <xdr:ext cx="599010" cy="259045"/>
    <xdr:sp textlink="">
      <xdr:nvSpPr>
        <xdr:cNvPr id="480" name="テキスト ボックス 479"/>
        <xdr:cNvSpPr txBox="1"/>
      </xdr:nvSpPr>
      <xdr:spPr>
        <a:xfrm>
          <a:off x="8450795" y="164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124912</xdr:rowOff>
    </xdr:from>
    <xdr:to>
      <xdr:col>41</xdr:col>
      <xdr:colOff>101600</xdr:colOff>
      <xdr:row>97</xdr:row>
      <xdr:rowOff>55062</xdr:rowOff>
    </xdr:to>
    <xdr:sp textlink="">
      <xdr:nvSpPr>
        <xdr:cNvPr id="481" name="楕円 480"/>
        <xdr:cNvSpPr/>
      </xdr:nvSpPr>
      <xdr:spPr>
        <a:xfrm>
          <a:off x="7810500" y="1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71589</xdr:rowOff>
    </xdr:from>
    <xdr:ext cx="599010" cy="259045"/>
    <xdr:sp textlink="">
      <xdr:nvSpPr>
        <xdr:cNvPr id="482" name="テキスト ボックス 481"/>
        <xdr:cNvSpPr txBox="1"/>
      </xdr:nvSpPr>
      <xdr:spPr>
        <a:xfrm>
          <a:off x="7561795" y="1635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111218</xdr:rowOff>
    </xdr:from>
    <xdr:to>
      <xdr:col>36</xdr:col>
      <xdr:colOff>165100</xdr:colOff>
      <xdr:row>97</xdr:row>
      <xdr:rowOff>41368</xdr:rowOff>
    </xdr:to>
    <xdr:sp textlink="">
      <xdr:nvSpPr>
        <xdr:cNvPr id="483" name="楕円 482"/>
        <xdr:cNvSpPr/>
      </xdr:nvSpPr>
      <xdr:spPr>
        <a:xfrm>
          <a:off x="6921500" y="165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57895</xdr:rowOff>
    </xdr:from>
    <xdr:ext cx="599010" cy="259045"/>
    <xdr:sp textlink="">
      <xdr:nvSpPr>
        <xdr:cNvPr id="484" name="テキスト ボックス 483"/>
        <xdr:cNvSpPr txBox="1"/>
      </xdr:nvSpPr>
      <xdr:spPr>
        <a:xfrm>
          <a:off x="6672795" y="1634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textlink="">
      <xdr:nvSpPr>
        <xdr:cNvPr id="511"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textlink="">
      <xdr:nvSpPr>
        <xdr:cNvPr id="513"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149403</xdr:rowOff>
    </xdr:from>
    <xdr:to>
      <xdr:col>85</xdr:col>
      <xdr:colOff>127000</xdr:colOff>
      <xdr:row>37</xdr:row>
      <xdr:rowOff>128198</xdr:rowOff>
    </xdr:to>
    <xdr:cxnSp macro="">
      <xdr:nvCxnSpPr>
        <xdr:cNvPr id="515" name="直線コネクタ 514"/>
        <xdr:cNvCxnSpPr/>
      </xdr:nvCxnSpPr>
      <xdr:spPr>
        <a:xfrm>
          <a:off x="15481300" y="6321603"/>
          <a:ext cx="838200" cy="15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textlink="">
      <xdr:nvSpPr>
        <xdr:cNvPr id="516" name="消防費平均値テキスト"/>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textlink="">
      <xdr:nvSpPr>
        <xdr:cNvPr id="517" name="フローチャート: 判断 516"/>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149403</xdr:rowOff>
    </xdr:from>
    <xdr:to>
      <xdr:col>81</xdr:col>
      <xdr:colOff>50800</xdr:colOff>
      <xdr:row>36</xdr:row>
      <xdr:rowOff>170421</xdr:rowOff>
    </xdr:to>
    <xdr:cxnSp macro="">
      <xdr:nvCxnSpPr>
        <xdr:cNvPr id="518" name="直線コネクタ 517"/>
        <xdr:cNvCxnSpPr/>
      </xdr:nvCxnSpPr>
      <xdr:spPr>
        <a:xfrm flipV="1">
          <a:off x="14592300" y="6321603"/>
          <a:ext cx="8890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textlink="">
      <xdr:nvSpPr>
        <xdr:cNvPr id="519" name="フローチャート: 判断 518"/>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textlink="">
      <xdr:nvSpPr>
        <xdr:cNvPr id="520" name="テキスト ボックス 519"/>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170421</xdr:rowOff>
    </xdr:from>
    <xdr:to>
      <xdr:col>76</xdr:col>
      <xdr:colOff>114300</xdr:colOff>
      <xdr:row>37</xdr:row>
      <xdr:rowOff>135905</xdr:rowOff>
    </xdr:to>
    <xdr:cxnSp macro="">
      <xdr:nvCxnSpPr>
        <xdr:cNvPr id="521" name="直線コネクタ 520"/>
        <xdr:cNvCxnSpPr/>
      </xdr:nvCxnSpPr>
      <xdr:spPr>
        <a:xfrm flipV="1">
          <a:off x="13703300" y="6342621"/>
          <a:ext cx="889000" cy="1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textlink="">
      <xdr:nvSpPr>
        <xdr:cNvPr id="522" name="フローチャート: 判断 521"/>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textlink="">
      <xdr:nvSpPr>
        <xdr:cNvPr id="523" name="テキスト ボックス 522"/>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113401</xdr:rowOff>
    </xdr:from>
    <xdr:to>
      <xdr:col>71</xdr:col>
      <xdr:colOff>177800</xdr:colOff>
      <xdr:row>37</xdr:row>
      <xdr:rowOff>135905</xdr:rowOff>
    </xdr:to>
    <xdr:cxnSp macro="">
      <xdr:nvCxnSpPr>
        <xdr:cNvPr id="524" name="直線コネクタ 523"/>
        <xdr:cNvCxnSpPr/>
      </xdr:nvCxnSpPr>
      <xdr:spPr>
        <a:xfrm>
          <a:off x="12814300" y="6457051"/>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textlink="">
      <xdr:nvSpPr>
        <xdr:cNvPr id="525" name="フローチャート: 判断 524"/>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textlink="">
      <xdr:nvSpPr>
        <xdr:cNvPr id="526" name="テキスト ボックス 525"/>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textlink="">
      <xdr:nvSpPr>
        <xdr:cNvPr id="527" name="フローチャート: 判断 526"/>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textlink="">
      <xdr:nvSpPr>
        <xdr:cNvPr id="528" name="テキスト ボックス 527"/>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77398</xdr:rowOff>
    </xdr:from>
    <xdr:to>
      <xdr:col>85</xdr:col>
      <xdr:colOff>177800</xdr:colOff>
      <xdr:row>38</xdr:row>
      <xdr:rowOff>7548</xdr:rowOff>
    </xdr:to>
    <xdr:sp textlink="">
      <xdr:nvSpPr>
        <xdr:cNvPr id="534" name="楕円 533"/>
        <xdr:cNvSpPr/>
      </xdr:nvSpPr>
      <xdr:spPr>
        <a:xfrm>
          <a:off x="16268700" y="64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100275</xdr:rowOff>
    </xdr:from>
    <xdr:ext cx="534377" cy="259045"/>
    <xdr:sp textlink="">
      <xdr:nvSpPr>
        <xdr:cNvPr id="535" name="消防費該当値テキスト"/>
        <xdr:cNvSpPr txBox="1"/>
      </xdr:nvSpPr>
      <xdr:spPr>
        <a:xfrm>
          <a:off x="16370300" y="62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98603</xdr:rowOff>
    </xdr:from>
    <xdr:to>
      <xdr:col>81</xdr:col>
      <xdr:colOff>101600</xdr:colOff>
      <xdr:row>37</xdr:row>
      <xdr:rowOff>28753</xdr:rowOff>
    </xdr:to>
    <xdr:sp textlink="">
      <xdr:nvSpPr>
        <xdr:cNvPr id="536" name="楕円 535"/>
        <xdr:cNvSpPr/>
      </xdr:nvSpPr>
      <xdr:spPr>
        <a:xfrm>
          <a:off x="15430500" y="62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45280</xdr:rowOff>
    </xdr:from>
    <xdr:ext cx="599010" cy="259045"/>
    <xdr:sp textlink="">
      <xdr:nvSpPr>
        <xdr:cNvPr id="537" name="テキスト ボックス 536"/>
        <xdr:cNvSpPr txBox="1"/>
      </xdr:nvSpPr>
      <xdr:spPr>
        <a:xfrm>
          <a:off x="15181795" y="604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119621</xdr:rowOff>
    </xdr:from>
    <xdr:to>
      <xdr:col>76</xdr:col>
      <xdr:colOff>165100</xdr:colOff>
      <xdr:row>37</xdr:row>
      <xdr:rowOff>49771</xdr:rowOff>
    </xdr:to>
    <xdr:sp textlink="">
      <xdr:nvSpPr>
        <xdr:cNvPr id="538" name="楕円 537"/>
        <xdr:cNvSpPr/>
      </xdr:nvSpPr>
      <xdr:spPr>
        <a:xfrm>
          <a:off x="14541500" y="62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66298</xdr:rowOff>
    </xdr:from>
    <xdr:ext cx="599010" cy="259045"/>
    <xdr:sp textlink="">
      <xdr:nvSpPr>
        <xdr:cNvPr id="539" name="テキスト ボックス 538"/>
        <xdr:cNvSpPr txBox="1"/>
      </xdr:nvSpPr>
      <xdr:spPr>
        <a:xfrm>
          <a:off x="14292795" y="6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85105</xdr:rowOff>
    </xdr:from>
    <xdr:to>
      <xdr:col>72</xdr:col>
      <xdr:colOff>38100</xdr:colOff>
      <xdr:row>38</xdr:row>
      <xdr:rowOff>15255</xdr:rowOff>
    </xdr:to>
    <xdr:sp textlink="">
      <xdr:nvSpPr>
        <xdr:cNvPr id="540" name="楕円 539"/>
        <xdr:cNvSpPr/>
      </xdr:nvSpPr>
      <xdr:spPr>
        <a:xfrm>
          <a:off x="13652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31782</xdr:rowOff>
    </xdr:from>
    <xdr:ext cx="534377" cy="259045"/>
    <xdr:sp textlink="">
      <xdr:nvSpPr>
        <xdr:cNvPr id="541" name="テキスト ボックス 540"/>
        <xdr:cNvSpPr txBox="1"/>
      </xdr:nvSpPr>
      <xdr:spPr>
        <a:xfrm>
          <a:off x="13436111" y="620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62601</xdr:rowOff>
    </xdr:from>
    <xdr:to>
      <xdr:col>67</xdr:col>
      <xdr:colOff>101600</xdr:colOff>
      <xdr:row>37</xdr:row>
      <xdr:rowOff>164201</xdr:rowOff>
    </xdr:to>
    <xdr:sp textlink="">
      <xdr:nvSpPr>
        <xdr:cNvPr id="542" name="楕円 541"/>
        <xdr:cNvSpPr/>
      </xdr:nvSpPr>
      <xdr:spPr>
        <a:xfrm>
          <a:off x="12763500" y="64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9278</xdr:rowOff>
    </xdr:from>
    <xdr:ext cx="599010" cy="259045"/>
    <xdr:sp textlink="">
      <xdr:nvSpPr>
        <xdr:cNvPr id="543" name="テキスト ボックス 542"/>
        <xdr:cNvSpPr txBox="1"/>
      </xdr:nvSpPr>
      <xdr:spPr>
        <a:xfrm>
          <a:off x="12514795" y="618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textlink="">
      <xdr:nvSpPr>
        <xdr:cNvPr id="565" name="テキスト ボックス 564"/>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textlink="">
      <xdr:nvSpPr>
        <xdr:cNvPr id="570"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textlink="">
      <xdr:nvSpPr>
        <xdr:cNvPr id="572"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90915</xdr:rowOff>
    </xdr:from>
    <xdr:to>
      <xdr:col>85</xdr:col>
      <xdr:colOff>127000</xdr:colOff>
      <xdr:row>58</xdr:row>
      <xdr:rowOff>99806</xdr:rowOff>
    </xdr:to>
    <xdr:cxnSp macro="">
      <xdr:nvCxnSpPr>
        <xdr:cNvPr id="574" name="直線コネクタ 573"/>
        <xdr:cNvCxnSpPr/>
      </xdr:nvCxnSpPr>
      <xdr:spPr>
        <a:xfrm flipV="1">
          <a:off x="15481300" y="10035015"/>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textlink="">
      <xdr:nvSpPr>
        <xdr:cNvPr id="575" name="教育費平均値テキスト"/>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textlink="">
      <xdr:nvSpPr>
        <xdr:cNvPr id="576" name="フローチャート: 判断 575"/>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73259</xdr:rowOff>
    </xdr:from>
    <xdr:to>
      <xdr:col>81</xdr:col>
      <xdr:colOff>50800</xdr:colOff>
      <xdr:row>58</xdr:row>
      <xdr:rowOff>99806</xdr:rowOff>
    </xdr:to>
    <xdr:cxnSp macro="">
      <xdr:nvCxnSpPr>
        <xdr:cNvPr id="577" name="直線コネクタ 576"/>
        <xdr:cNvCxnSpPr/>
      </xdr:nvCxnSpPr>
      <xdr:spPr>
        <a:xfrm>
          <a:off x="14592300" y="10017359"/>
          <a:ext cx="8890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textlink="">
      <xdr:nvSpPr>
        <xdr:cNvPr id="578" name="フローチャート: 判断 577"/>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textlink="">
      <xdr:nvSpPr>
        <xdr:cNvPr id="579" name="テキスト ボックス 578"/>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73259</xdr:rowOff>
    </xdr:from>
    <xdr:to>
      <xdr:col>76</xdr:col>
      <xdr:colOff>114300</xdr:colOff>
      <xdr:row>58</xdr:row>
      <xdr:rowOff>76767</xdr:rowOff>
    </xdr:to>
    <xdr:cxnSp macro="">
      <xdr:nvCxnSpPr>
        <xdr:cNvPr id="580" name="直線コネクタ 579"/>
        <xdr:cNvCxnSpPr/>
      </xdr:nvCxnSpPr>
      <xdr:spPr>
        <a:xfrm flipV="1">
          <a:off x="13703300" y="10017359"/>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textlink="">
      <xdr:nvSpPr>
        <xdr:cNvPr id="581" name="フローチャート: 判断 580"/>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textlink="">
      <xdr:nvSpPr>
        <xdr:cNvPr id="582" name="テキスト ボックス 581"/>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76767</xdr:rowOff>
    </xdr:from>
    <xdr:to>
      <xdr:col>71</xdr:col>
      <xdr:colOff>177800</xdr:colOff>
      <xdr:row>58</xdr:row>
      <xdr:rowOff>88190</xdr:rowOff>
    </xdr:to>
    <xdr:cxnSp macro="">
      <xdr:nvCxnSpPr>
        <xdr:cNvPr id="583" name="直線コネクタ 582"/>
        <xdr:cNvCxnSpPr/>
      </xdr:nvCxnSpPr>
      <xdr:spPr>
        <a:xfrm flipV="1">
          <a:off x="12814300" y="10020867"/>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textlink="">
      <xdr:nvSpPr>
        <xdr:cNvPr id="584" name="フローチャート: 判断 583"/>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textlink="">
      <xdr:nvSpPr>
        <xdr:cNvPr id="585" name="テキスト ボックス 584"/>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textlink="">
      <xdr:nvSpPr>
        <xdr:cNvPr id="586" name="フローチャート: 判断 585"/>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textlink="">
      <xdr:nvSpPr>
        <xdr:cNvPr id="587" name="テキスト ボックス 586"/>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40115</xdr:rowOff>
    </xdr:from>
    <xdr:to>
      <xdr:col>85</xdr:col>
      <xdr:colOff>177800</xdr:colOff>
      <xdr:row>58</xdr:row>
      <xdr:rowOff>141715</xdr:rowOff>
    </xdr:to>
    <xdr:sp textlink="">
      <xdr:nvSpPr>
        <xdr:cNvPr id="593" name="楕円 592"/>
        <xdr:cNvSpPr/>
      </xdr:nvSpPr>
      <xdr:spPr>
        <a:xfrm>
          <a:off x="16268700" y="9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126492</xdr:rowOff>
    </xdr:from>
    <xdr:ext cx="599010" cy="259045"/>
    <xdr:sp textlink="">
      <xdr:nvSpPr>
        <xdr:cNvPr id="594" name="教育費該当値テキスト"/>
        <xdr:cNvSpPr txBox="1"/>
      </xdr:nvSpPr>
      <xdr:spPr>
        <a:xfrm>
          <a:off x="16370300" y="989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49006</xdr:rowOff>
    </xdr:from>
    <xdr:to>
      <xdr:col>81</xdr:col>
      <xdr:colOff>101600</xdr:colOff>
      <xdr:row>58</xdr:row>
      <xdr:rowOff>150606</xdr:rowOff>
    </xdr:to>
    <xdr:sp textlink="">
      <xdr:nvSpPr>
        <xdr:cNvPr id="595" name="楕円 594"/>
        <xdr:cNvSpPr/>
      </xdr:nvSpPr>
      <xdr:spPr>
        <a:xfrm>
          <a:off x="15430500" y="99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141733</xdr:rowOff>
    </xdr:from>
    <xdr:ext cx="599010" cy="259045"/>
    <xdr:sp textlink="">
      <xdr:nvSpPr>
        <xdr:cNvPr id="596" name="テキスト ボックス 595"/>
        <xdr:cNvSpPr txBox="1"/>
      </xdr:nvSpPr>
      <xdr:spPr>
        <a:xfrm>
          <a:off x="15181795" y="1008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22459</xdr:rowOff>
    </xdr:from>
    <xdr:to>
      <xdr:col>76</xdr:col>
      <xdr:colOff>165100</xdr:colOff>
      <xdr:row>58</xdr:row>
      <xdr:rowOff>124059</xdr:rowOff>
    </xdr:to>
    <xdr:sp textlink="">
      <xdr:nvSpPr>
        <xdr:cNvPr id="597" name="楕円 596"/>
        <xdr:cNvSpPr/>
      </xdr:nvSpPr>
      <xdr:spPr>
        <a:xfrm>
          <a:off x="14541500" y="99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115186</xdr:rowOff>
    </xdr:from>
    <xdr:ext cx="599010" cy="259045"/>
    <xdr:sp textlink="">
      <xdr:nvSpPr>
        <xdr:cNvPr id="598" name="テキスト ボックス 597"/>
        <xdr:cNvSpPr txBox="1"/>
      </xdr:nvSpPr>
      <xdr:spPr>
        <a:xfrm>
          <a:off x="14292795" y="100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25967</xdr:rowOff>
    </xdr:from>
    <xdr:to>
      <xdr:col>72</xdr:col>
      <xdr:colOff>38100</xdr:colOff>
      <xdr:row>58</xdr:row>
      <xdr:rowOff>127567</xdr:rowOff>
    </xdr:to>
    <xdr:sp textlink="">
      <xdr:nvSpPr>
        <xdr:cNvPr id="599" name="楕円 598"/>
        <xdr:cNvSpPr/>
      </xdr:nvSpPr>
      <xdr:spPr>
        <a:xfrm>
          <a:off x="13652500" y="99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118694</xdr:rowOff>
    </xdr:from>
    <xdr:ext cx="599010" cy="259045"/>
    <xdr:sp textlink="">
      <xdr:nvSpPr>
        <xdr:cNvPr id="600" name="テキスト ボックス 599"/>
        <xdr:cNvSpPr txBox="1"/>
      </xdr:nvSpPr>
      <xdr:spPr>
        <a:xfrm>
          <a:off x="13403795" y="1006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37390</xdr:rowOff>
    </xdr:from>
    <xdr:to>
      <xdr:col>67</xdr:col>
      <xdr:colOff>101600</xdr:colOff>
      <xdr:row>58</xdr:row>
      <xdr:rowOff>138990</xdr:rowOff>
    </xdr:to>
    <xdr:sp textlink="">
      <xdr:nvSpPr>
        <xdr:cNvPr id="601" name="楕円 600"/>
        <xdr:cNvSpPr/>
      </xdr:nvSpPr>
      <xdr:spPr>
        <a:xfrm>
          <a:off x="12763500" y="99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130117</xdr:rowOff>
    </xdr:from>
    <xdr:ext cx="599010" cy="259045"/>
    <xdr:sp textlink="">
      <xdr:nvSpPr>
        <xdr:cNvPr id="602" name="テキスト ボックス 601"/>
        <xdr:cNvSpPr txBox="1"/>
      </xdr:nvSpPr>
      <xdr:spPr>
        <a:xfrm>
          <a:off x="12514795" y="1007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textlink="">
      <xdr:nvSpPr>
        <xdr:cNvPr id="631"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94391</xdr:rowOff>
    </xdr:from>
    <xdr:to>
      <xdr:col>85</xdr:col>
      <xdr:colOff>127000</xdr:colOff>
      <xdr:row>79</xdr:row>
      <xdr:rowOff>98879</xdr:rowOff>
    </xdr:to>
    <xdr:cxnSp macro="">
      <xdr:nvCxnSpPr>
        <xdr:cNvPr id="633" name="直線コネクタ 632"/>
        <xdr:cNvCxnSpPr/>
      </xdr:nvCxnSpPr>
      <xdr:spPr>
        <a:xfrm flipV="1">
          <a:off x="15481300" y="13638941"/>
          <a:ext cx="8382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textlink="">
      <xdr:nvSpPr>
        <xdr:cNvPr id="634"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textlink="">
      <xdr:nvSpPr>
        <xdr:cNvPr id="635" name="フローチャート: 判断 634"/>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textlink="">
      <xdr:nvSpPr>
        <xdr:cNvPr id="637" name="フローチャート: 判断 636"/>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textlink="">
      <xdr:nvSpPr>
        <xdr:cNvPr id="638" name="テキスト ボックス 637"/>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98747</xdr:rowOff>
    </xdr:from>
    <xdr:to>
      <xdr:col>76</xdr:col>
      <xdr:colOff>114300</xdr:colOff>
      <xdr:row>79</xdr:row>
      <xdr:rowOff>98879</xdr:rowOff>
    </xdr:to>
    <xdr:cxnSp macro="">
      <xdr:nvCxnSpPr>
        <xdr:cNvPr id="639" name="直線コネクタ 638"/>
        <xdr:cNvCxnSpPr/>
      </xdr:nvCxnSpPr>
      <xdr:spPr>
        <a:xfrm>
          <a:off x="13703300" y="13643297"/>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textlink="">
      <xdr:nvSpPr>
        <xdr:cNvPr id="640" name="フローチャート: 判断 639"/>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textlink="">
      <xdr:nvSpPr>
        <xdr:cNvPr id="641" name="テキスト ボックス 640"/>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69540</xdr:rowOff>
    </xdr:from>
    <xdr:to>
      <xdr:col>71</xdr:col>
      <xdr:colOff>177800</xdr:colOff>
      <xdr:row>79</xdr:row>
      <xdr:rowOff>98747</xdr:rowOff>
    </xdr:to>
    <xdr:cxnSp macro="">
      <xdr:nvCxnSpPr>
        <xdr:cNvPr id="642" name="直線コネクタ 641"/>
        <xdr:cNvCxnSpPr/>
      </xdr:nvCxnSpPr>
      <xdr:spPr>
        <a:xfrm>
          <a:off x="12814300" y="13614090"/>
          <a:ext cx="889000" cy="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textlink="">
      <xdr:nvSpPr>
        <xdr:cNvPr id="643" name="フローチャート: 判断 642"/>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textlink="">
      <xdr:nvSpPr>
        <xdr:cNvPr id="644" name="テキスト ボックス 643"/>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textlink="">
      <xdr:nvSpPr>
        <xdr:cNvPr id="645" name="フローチャート: 判断 644"/>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textlink="">
      <xdr:nvSpPr>
        <xdr:cNvPr id="646" name="テキスト ボックス 645"/>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43591</xdr:rowOff>
    </xdr:from>
    <xdr:to>
      <xdr:col>85</xdr:col>
      <xdr:colOff>177800</xdr:colOff>
      <xdr:row>79</xdr:row>
      <xdr:rowOff>145191</xdr:rowOff>
    </xdr:to>
    <xdr:sp textlink="">
      <xdr:nvSpPr>
        <xdr:cNvPr id="652" name="楕円 651"/>
        <xdr:cNvSpPr/>
      </xdr:nvSpPr>
      <xdr:spPr>
        <a:xfrm>
          <a:off x="16268700" y="135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textlink="">
      <xdr:nvSpPr>
        <xdr:cNvPr id="653" name="災害復旧費該当値テキスト"/>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47947</xdr:rowOff>
    </xdr:from>
    <xdr:to>
      <xdr:col>72</xdr:col>
      <xdr:colOff>38100</xdr:colOff>
      <xdr:row>79</xdr:row>
      <xdr:rowOff>149547</xdr:rowOff>
    </xdr:to>
    <xdr:sp textlink="">
      <xdr:nvSpPr>
        <xdr:cNvPr id="658" name="楕円 657"/>
        <xdr:cNvSpPr/>
      </xdr:nvSpPr>
      <xdr:spPr>
        <a:xfrm>
          <a:off x="13652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140674</xdr:rowOff>
    </xdr:from>
    <xdr:ext cx="313932" cy="259045"/>
    <xdr:sp textlink="">
      <xdr:nvSpPr>
        <xdr:cNvPr id="659" name="テキスト ボックス 658"/>
        <xdr:cNvSpPr txBox="1"/>
      </xdr:nvSpPr>
      <xdr:spPr>
        <a:xfrm>
          <a:off x="13546333" y="1368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18740</xdr:rowOff>
    </xdr:from>
    <xdr:to>
      <xdr:col>67</xdr:col>
      <xdr:colOff>101600</xdr:colOff>
      <xdr:row>79</xdr:row>
      <xdr:rowOff>120340</xdr:rowOff>
    </xdr:to>
    <xdr:sp textlink="">
      <xdr:nvSpPr>
        <xdr:cNvPr id="660" name="楕円 659"/>
        <xdr:cNvSpPr/>
      </xdr:nvSpPr>
      <xdr:spPr>
        <a:xfrm>
          <a:off x="12763500" y="135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111467</xdr:rowOff>
    </xdr:from>
    <xdr:ext cx="469744" cy="259045"/>
    <xdr:sp textlink="">
      <xdr:nvSpPr>
        <xdr:cNvPr id="661" name="テキスト ボックス 660"/>
        <xdr:cNvSpPr txBox="1"/>
      </xdr:nvSpPr>
      <xdr:spPr>
        <a:xfrm>
          <a:off x="12579428" y="1365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textlink="">
      <xdr:nvSpPr>
        <xdr:cNvPr id="68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textlink="">
      <xdr:nvSpPr>
        <xdr:cNvPr id="688"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12863</xdr:rowOff>
    </xdr:from>
    <xdr:to>
      <xdr:col>85</xdr:col>
      <xdr:colOff>127000</xdr:colOff>
      <xdr:row>98</xdr:row>
      <xdr:rowOff>20467</xdr:rowOff>
    </xdr:to>
    <xdr:cxnSp macro="">
      <xdr:nvCxnSpPr>
        <xdr:cNvPr id="690" name="直線コネクタ 689"/>
        <xdr:cNvCxnSpPr/>
      </xdr:nvCxnSpPr>
      <xdr:spPr>
        <a:xfrm flipV="1">
          <a:off x="15481300" y="16814963"/>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textlink="">
      <xdr:nvSpPr>
        <xdr:cNvPr id="691" name="公債費平均値テキスト"/>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textlink="">
      <xdr:nvSpPr>
        <xdr:cNvPr id="692" name="フローチャート: 判断 691"/>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20467</xdr:rowOff>
    </xdr:from>
    <xdr:to>
      <xdr:col>81</xdr:col>
      <xdr:colOff>50800</xdr:colOff>
      <xdr:row>98</xdr:row>
      <xdr:rowOff>26516</xdr:rowOff>
    </xdr:to>
    <xdr:cxnSp macro="">
      <xdr:nvCxnSpPr>
        <xdr:cNvPr id="693" name="直線コネクタ 692"/>
        <xdr:cNvCxnSpPr/>
      </xdr:nvCxnSpPr>
      <xdr:spPr>
        <a:xfrm flipV="1">
          <a:off x="14592300" y="16822567"/>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textlink="">
      <xdr:nvSpPr>
        <xdr:cNvPr id="694" name="フローチャート: 判断 693"/>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textlink="">
      <xdr:nvSpPr>
        <xdr:cNvPr id="695" name="テキスト ボックス 694"/>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26516</xdr:rowOff>
    </xdr:from>
    <xdr:to>
      <xdr:col>76</xdr:col>
      <xdr:colOff>114300</xdr:colOff>
      <xdr:row>98</xdr:row>
      <xdr:rowOff>32372</xdr:rowOff>
    </xdr:to>
    <xdr:cxnSp macro="">
      <xdr:nvCxnSpPr>
        <xdr:cNvPr id="696" name="直線コネクタ 695"/>
        <xdr:cNvCxnSpPr/>
      </xdr:nvCxnSpPr>
      <xdr:spPr>
        <a:xfrm flipV="1">
          <a:off x="13703300" y="16828616"/>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textlink="">
      <xdr:nvSpPr>
        <xdr:cNvPr id="697" name="フローチャート: 判断 696"/>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textlink="">
      <xdr:nvSpPr>
        <xdr:cNvPr id="698" name="テキスト ボックス 697"/>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32372</xdr:rowOff>
    </xdr:from>
    <xdr:to>
      <xdr:col>71</xdr:col>
      <xdr:colOff>177800</xdr:colOff>
      <xdr:row>98</xdr:row>
      <xdr:rowOff>33266</xdr:rowOff>
    </xdr:to>
    <xdr:cxnSp macro="">
      <xdr:nvCxnSpPr>
        <xdr:cNvPr id="699" name="直線コネクタ 698"/>
        <xdr:cNvCxnSpPr/>
      </xdr:nvCxnSpPr>
      <xdr:spPr>
        <a:xfrm flipV="1">
          <a:off x="12814300" y="16834472"/>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textlink="">
      <xdr:nvSpPr>
        <xdr:cNvPr id="700" name="フローチャート: 判断 699"/>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textlink="">
      <xdr:nvSpPr>
        <xdr:cNvPr id="701" name="テキスト ボックス 700"/>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textlink="">
      <xdr:nvSpPr>
        <xdr:cNvPr id="702" name="フローチャート: 判断 701"/>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textlink="">
      <xdr:nvSpPr>
        <xdr:cNvPr id="703" name="テキスト ボックス 702"/>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133513</xdr:rowOff>
    </xdr:from>
    <xdr:to>
      <xdr:col>85</xdr:col>
      <xdr:colOff>177800</xdr:colOff>
      <xdr:row>98</xdr:row>
      <xdr:rowOff>63663</xdr:rowOff>
    </xdr:to>
    <xdr:sp textlink="">
      <xdr:nvSpPr>
        <xdr:cNvPr id="709" name="楕円 708"/>
        <xdr:cNvSpPr/>
      </xdr:nvSpPr>
      <xdr:spPr>
        <a:xfrm>
          <a:off x="16268700" y="167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156390</xdr:rowOff>
    </xdr:from>
    <xdr:ext cx="599010" cy="259045"/>
    <xdr:sp textlink="">
      <xdr:nvSpPr>
        <xdr:cNvPr id="710" name="公債費該当値テキスト"/>
        <xdr:cNvSpPr txBox="1"/>
      </xdr:nvSpPr>
      <xdr:spPr>
        <a:xfrm>
          <a:off x="16370300" y="166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141117</xdr:rowOff>
    </xdr:from>
    <xdr:to>
      <xdr:col>81</xdr:col>
      <xdr:colOff>101600</xdr:colOff>
      <xdr:row>98</xdr:row>
      <xdr:rowOff>71267</xdr:rowOff>
    </xdr:to>
    <xdr:sp textlink="">
      <xdr:nvSpPr>
        <xdr:cNvPr id="711" name="楕円 710"/>
        <xdr:cNvSpPr/>
      </xdr:nvSpPr>
      <xdr:spPr>
        <a:xfrm>
          <a:off x="15430500" y="167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87794</xdr:rowOff>
    </xdr:from>
    <xdr:ext cx="599010" cy="259045"/>
    <xdr:sp textlink="">
      <xdr:nvSpPr>
        <xdr:cNvPr id="712" name="テキスト ボックス 711"/>
        <xdr:cNvSpPr txBox="1"/>
      </xdr:nvSpPr>
      <xdr:spPr>
        <a:xfrm>
          <a:off x="15181795" y="1654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147166</xdr:rowOff>
    </xdr:from>
    <xdr:to>
      <xdr:col>76</xdr:col>
      <xdr:colOff>165100</xdr:colOff>
      <xdr:row>98</xdr:row>
      <xdr:rowOff>77316</xdr:rowOff>
    </xdr:to>
    <xdr:sp textlink="">
      <xdr:nvSpPr>
        <xdr:cNvPr id="713" name="楕円 712"/>
        <xdr:cNvSpPr/>
      </xdr:nvSpPr>
      <xdr:spPr>
        <a:xfrm>
          <a:off x="14541500" y="167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93843</xdr:rowOff>
    </xdr:from>
    <xdr:ext cx="599010" cy="259045"/>
    <xdr:sp textlink="">
      <xdr:nvSpPr>
        <xdr:cNvPr id="714" name="テキスト ボックス 713"/>
        <xdr:cNvSpPr txBox="1"/>
      </xdr:nvSpPr>
      <xdr:spPr>
        <a:xfrm>
          <a:off x="14292795" y="165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153022</xdr:rowOff>
    </xdr:from>
    <xdr:to>
      <xdr:col>72</xdr:col>
      <xdr:colOff>38100</xdr:colOff>
      <xdr:row>98</xdr:row>
      <xdr:rowOff>83172</xdr:rowOff>
    </xdr:to>
    <xdr:sp textlink="">
      <xdr:nvSpPr>
        <xdr:cNvPr id="715" name="楕円 714"/>
        <xdr:cNvSpPr/>
      </xdr:nvSpPr>
      <xdr:spPr>
        <a:xfrm>
          <a:off x="13652500" y="167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99699</xdr:rowOff>
    </xdr:from>
    <xdr:ext cx="599010" cy="259045"/>
    <xdr:sp textlink="">
      <xdr:nvSpPr>
        <xdr:cNvPr id="716" name="テキスト ボックス 715"/>
        <xdr:cNvSpPr txBox="1"/>
      </xdr:nvSpPr>
      <xdr:spPr>
        <a:xfrm>
          <a:off x="13403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153916</xdr:rowOff>
    </xdr:from>
    <xdr:to>
      <xdr:col>67</xdr:col>
      <xdr:colOff>101600</xdr:colOff>
      <xdr:row>98</xdr:row>
      <xdr:rowOff>84066</xdr:rowOff>
    </xdr:to>
    <xdr:sp textlink="">
      <xdr:nvSpPr>
        <xdr:cNvPr id="717" name="楕円 716"/>
        <xdr:cNvSpPr/>
      </xdr:nvSpPr>
      <xdr:spPr>
        <a:xfrm>
          <a:off x="12763500" y="167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100593</xdr:rowOff>
    </xdr:from>
    <xdr:ext cx="599010" cy="259045"/>
    <xdr:sp textlink="">
      <xdr:nvSpPr>
        <xdr:cNvPr id="718" name="テキスト ボックス 717"/>
        <xdr:cNvSpPr txBox="1"/>
      </xdr:nvSpPr>
      <xdr:spPr>
        <a:xfrm>
          <a:off x="12514795" y="1655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textlink="">
      <xdr:nvSpPr>
        <xdr:cNvPr id="734" name="テキスト ボックス 733"/>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textlink="">
      <xdr:nvSpPr>
        <xdr:cNvPr id="736" name="テキスト ボックス 735"/>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textlink="">
      <xdr:nvSpPr>
        <xdr:cNvPr id="738" name="テキスト ボックス 73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textlink="">
      <xdr:nvSpPr>
        <xdr:cNvPr id="740" name="テキスト ボックス 73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textlink="">
      <xdr:nvSpPr>
        <xdr:cNvPr id="743"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textlink="">
      <xdr:nvSpPr>
        <xdr:cNvPr id="745"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textlink="">
      <xdr:nvSpPr>
        <xdr:cNvPr id="748"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textlink="">
      <xdr:nvSpPr>
        <xdr:cNvPr id="749" name="フローチャート: 判断 748"/>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textlink="">
      <xdr:nvSpPr>
        <xdr:cNvPr id="751" name="フローチャート: 判断 750"/>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textlink="">
      <xdr:nvSpPr>
        <xdr:cNvPr id="752" name="テキスト ボックス 751"/>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textlink="">
      <xdr:nvSpPr>
        <xdr:cNvPr id="754" name="フローチャート: 判断 753"/>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textlink="">
      <xdr:nvSpPr>
        <xdr:cNvPr id="755" name="テキスト ボックス 754"/>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textlink="">
      <xdr:nvSpPr>
        <xdr:cNvPr id="757" name="フローチャート: 判断 756"/>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textlink="">
      <xdr:nvSpPr>
        <xdr:cNvPr id="758" name="テキスト ボックス 757"/>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textlink="">
      <xdr:nvSpPr>
        <xdr:cNvPr id="759" name="フローチャート: 判断 758"/>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textlink="">
      <xdr:nvSpPr>
        <xdr:cNvPr id="760" name="テキスト ボックス 759"/>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textlink="">
      <xdr:nvSpPr>
        <xdr:cNvPr id="767"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農林水産業費が大きく上昇しているが物価高騰対応重点支援地方創生臨時交付金の活用による肥料・飼料・燃料への補助金の増加や越路豊原農道整備事業の事業費の増加によるものである。</a:t>
          </a:r>
        </a:p>
        <a:p>
          <a:r>
            <a:rPr kumimoji="1" lang="ja-JP" altLang="en-US" sz="1300">
              <a:latin typeface="ＭＳ Ｐゴシック" panose="020B0600070205080204" pitchFamily="50" charset="-128"/>
              <a:ea typeface="ＭＳ Ｐゴシック" panose="020B0600070205080204" pitchFamily="50" charset="-128"/>
            </a:rPr>
            <a:t>また、土木費の増加については旭町望岳団地建設事業や橋梁長寿命化事業等によるものである。</a:t>
          </a:r>
        </a:p>
        <a:p>
          <a:r>
            <a:rPr kumimoji="1" lang="ja-JP" altLang="en-US" sz="1300">
              <a:latin typeface="ＭＳ Ｐゴシック" panose="020B0600070205080204" pitchFamily="50" charset="-128"/>
              <a:ea typeface="ＭＳ Ｐゴシック" panose="020B0600070205080204" pitchFamily="50" charset="-128"/>
            </a:rPr>
            <a:t>今後は認定こども園の新設により民生費が大幅に増加する見込みであり注意が必要である。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財政調整基金残高は、一般寄附分や配当金分の積み立てを行っているため</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ポイント増となった。実質収支額は前年度より</a:t>
          </a:r>
          <a:r>
            <a:rPr kumimoji="1" lang="en-US" altLang="ja-JP" sz="1400">
              <a:latin typeface="ＭＳ ゴシック" pitchFamily="49" charset="-128"/>
              <a:ea typeface="ＭＳ ゴシック" pitchFamily="49" charset="-128"/>
            </a:rPr>
            <a:t>2.92</a:t>
          </a:r>
          <a:r>
            <a:rPr kumimoji="1" lang="ja-JP" altLang="en-US" sz="1400">
              <a:latin typeface="ＭＳ ゴシック" pitchFamily="49" charset="-128"/>
              <a:ea typeface="ＭＳ ゴシック" pitchFamily="49" charset="-128"/>
            </a:rPr>
            <a:t>ポイント上昇しているが今後認定こども園の新設等大型事業が控えているため事務事業の見直しや統廃合等を行い健全な行政運営に努める。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額は生じておらず、各会計の標準財政規模はゆるやかに上昇しているが今後においても適切な繰出しを行っていくほか、対象会計の収入確保を念頭に置き、赤字が生じない各会計の運用を推進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年度をピークに減少してきていたが、令和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年度以降増加傾向となり、令和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百万円の増加となった。元利償還金は令和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年度並みの水準となる見込みがあるほか、公営企業においても元利償還金の増加が見込まれており実質公債費比率の分子は上昇が予想される。</a:t>
          </a:r>
        </a:p>
        <a:p>
          <a:r>
            <a:rPr kumimoji="1" lang="ja-JP" altLang="en-US" sz="1400">
              <a:latin typeface="ＭＳ ゴシック" pitchFamily="49" charset="-128"/>
              <a:ea typeface="ＭＳ ゴシック" pitchFamily="49" charset="-128"/>
            </a:rPr>
            <a:t>地方債は元利償還金以上の借入は行わないという方針に基づき、適切な地方債の運用を行い健全な財政運営に努めていく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一般会計地方債現在高が減少してきているほか、令和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年度は決算余剰金を各基金に積立てし、充当可能基金が</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百万円増加していることから将来負担比率の分子は低下した。ただし地方債においては、今後認定こども園の整備事業により大規模な起債借入が予想されることから、充当可能基金の計画的な積立てを行い将来負担比率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北海道上川町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決算余剰金の減債基金積み立てやふるさと応援寄附金・企業版ふるさと納税の積み立てにより全体で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年度は決算余剰金の積み立てたため基金残高は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百万円超を推移しているが今後認定こども園の新設等大型事業が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控えているため余剰金の積み立てを積極的に行い、将来に備えたい。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公共施設整備基金：施設整備事業に充当する。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ふるさと応援基金：寄附金を財源とし、寄付をいただいた方の希望する目的に応じて各種事業に充当する。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森林環境整備基金：町有林の整備及び取得並びに森林の景観整備等に関する事業に充当する。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企業版ふるさと納税基金：企業からの寄付金を財源とし、希望する目的に応じて各種事業に充当する。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森林環境譲与税基金：森林環境譲与税を積立て、町における間伐や人材育成、担い手の確保、木材利用の促進や普及啓発等の森林整備及びその促進に必要な事業に要する経費の財源に充当する。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ふるさと応援基金：ホームページリニューアル事業等に充当し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百万円の減、基金利子のほか寄附金の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年度新たに創設された基金を役場庁舎パイロットオフィス設営・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推進事業に充当し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森林環境譲与税基金：森林環境譲与税活用事業に充当し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百万円の減、基金利子のほか令和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年度の森林環境譲与税から現年充当分を差し引いた額を積立て。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観光振興基金：入湯税の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円増額分を魅力ある観光地づくりに充当し、事業の執行残を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公共施設整備基金：認定こども園の整備や保有する公共施設の老朽化が進んでおり今後取り崩しが予想されるため将来に備えて計画的な積み立てを行いたい。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基金利子や配当金等を積み立てたが大きな増減とはならなかった。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財政状況に応じて積立て、取崩しを行い、災害や昨今の新型コロナウイルス感染症による税減収など、万が一に備えた運用に努める。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基金利子のほか決算余剰金を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基金利子のほか決算余剰金を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3,153
1,049.47
6,049,547
5,772,591
272,101
3,618,966
7,107,972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34" name="テキスト ボックス 3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％となっており、施設の老朽化が進んだことで昨年度（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ポイント上昇しているうえに、全国平均（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％）や北海道平均（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％）と比べても依然として高い数値となっている。上川町では平成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年度改訂）や、令和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年度策定の個別施設計画に基づいて、各公共施設の現状を把握し適切なマネジメントに努めるとともに、計画の適切な見直しを図り、必要に応じた維持管理に努める。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xdr:cNvCxnSpPr/>
      </xdr:nvCxnSpPr>
      <xdr:spPr>
        <a:xfrm flipV="1">
          <a:off x="4300220" y="5103132"/>
          <a:ext cx="1270" cy="142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textlink="">
      <xdr:nvSpPr>
        <xdr:cNvPr id="68" name="有形固定資産減価償却率最小値テキスト"/>
        <xdr:cNvSpPr txBox="1"/>
      </xdr:nvSpPr>
      <xdr:spPr>
        <a:xfrm>
          <a:off x="4352925" y="65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xdr:cNvCxnSpPr/>
      </xdr:nvCxnSpPr>
      <xdr:spPr>
        <a:xfrm>
          <a:off x="4213225" y="65235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textlink="">
      <xdr:nvSpPr>
        <xdr:cNvPr id="70" name="有形固定資産減価償却率最大値テキスト"/>
        <xdr:cNvSpPr txBox="1"/>
      </xdr:nvSpPr>
      <xdr:spPr>
        <a:xfrm>
          <a:off x="4352925" y="489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xdr:cNvCxnSpPr/>
      </xdr:nvCxnSpPr>
      <xdr:spPr>
        <a:xfrm>
          <a:off x="4213225" y="51031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textlink="">
      <xdr:nvSpPr>
        <xdr:cNvPr id="72" name="有形固定資産減価償却率平均値テキスト"/>
        <xdr:cNvSpPr txBox="1"/>
      </xdr:nvSpPr>
      <xdr:spPr>
        <a:xfrm>
          <a:off x="4352925" y="5587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textlink="">
      <xdr:nvSpPr>
        <xdr:cNvPr id="73" name="フローチャート: 判断 72"/>
        <xdr:cNvSpPr/>
      </xdr:nvSpPr>
      <xdr:spPr>
        <a:xfrm>
          <a:off x="4251325" y="5736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textlink="">
      <xdr:nvSpPr>
        <xdr:cNvPr id="74" name="フローチャート: 判断 73"/>
        <xdr:cNvSpPr/>
      </xdr:nvSpPr>
      <xdr:spPr>
        <a:xfrm>
          <a:off x="3616325" y="569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textlink="">
      <xdr:nvSpPr>
        <xdr:cNvPr id="75" name="フローチャート: 判断 74"/>
        <xdr:cNvSpPr/>
      </xdr:nvSpPr>
      <xdr:spPr>
        <a:xfrm>
          <a:off x="29305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textlink="">
      <xdr:nvSpPr>
        <xdr:cNvPr id="76" name="フローチャート: 判断 75"/>
        <xdr:cNvSpPr/>
      </xdr:nvSpPr>
      <xdr:spPr>
        <a:xfrm>
          <a:off x="22447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textlink="">
      <xdr:nvSpPr>
        <xdr:cNvPr id="77" name="フローチャート: 判断 76"/>
        <xdr:cNvSpPr/>
      </xdr:nvSpPr>
      <xdr:spPr>
        <a:xfrm>
          <a:off x="15589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textlink="">
      <xdr:nvSpPr>
        <xdr:cNvPr id="83" name="楕円 82"/>
        <xdr:cNvSpPr/>
      </xdr:nvSpPr>
      <xdr:spPr>
        <a:xfrm>
          <a:off x="4251325" y="6022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textlink="">
      <xdr:nvSpPr>
        <xdr:cNvPr id="84" name="有形固定資産減価償却率該当値テキスト"/>
        <xdr:cNvSpPr txBox="1"/>
      </xdr:nvSpPr>
      <xdr:spPr>
        <a:xfrm>
          <a:off x="4352925"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textlink="">
      <xdr:nvSpPr>
        <xdr:cNvPr id="85" name="楕円 84"/>
        <xdr:cNvSpPr/>
      </xdr:nvSpPr>
      <xdr:spPr>
        <a:xfrm>
          <a:off x="3616325" y="5979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161925</xdr:rowOff>
    </xdr:to>
    <xdr:cxnSp macro="">
      <xdr:nvCxnSpPr>
        <xdr:cNvPr id="86" name="直線コネクタ 85"/>
        <xdr:cNvCxnSpPr/>
      </xdr:nvCxnSpPr>
      <xdr:spPr>
        <a:xfrm>
          <a:off x="3667125" y="6030595"/>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40186</xdr:rowOff>
    </xdr:from>
    <xdr:to>
      <xdr:col>15</xdr:col>
      <xdr:colOff>187325</xdr:colOff>
      <xdr:row>31</xdr:row>
      <xdr:rowOff>141786</xdr:rowOff>
    </xdr:to>
    <xdr:sp textlink="">
      <xdr:nvSpPr>
        <xdr:cNvPr id="87" name="楕円 86"/>
        <xdr:cNvSpPr/>
      </xdr:nvSpPr>
      <xdr:spPr>
        <a:xfrm>
          <a:off x="2930525" y="5952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90986</xdr:rowOff>
    </xdr:from>
    <xdr:to>
      <xdr:col>19</xdr:col>
      <xdr:colOff>136525</xdr:colOff>
      <xdr:row>31</xdr:row>
      <xdr:rowOff>118745</xdr:rowOff>
    </xdr:to>
    <xdr:cxnSp macro="">
      <xdr:nvCxnSpPr>
        <xdr:cNvPr id="88" name="直線コネクタ 87"/>
        <xdr:cNvCxnSpPr/>
      </xdr:nvCxnSpPr>
      <xdr:spPr>
        <a:xfrm>
          <a:off x="2981325" y="6002836"/>
          <a:ext cx="6858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textlink="">
      <xdr:nvSpPr>
        <xdr:cNvPr id="89" name="楕円 88"/>
        <xdr:cNvSpPr/>
      </xdr:nvSpPr>
      <xdr:spPr>
        <a:xfrm>
          <a:off x="2244725" y="5939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90986</xdr:rowOff>
    </xdr:to>
    <xdr:cxnSp macro="">
      <xdr:nvCxnSpPr>
        <xdr:cNvPr id="90" name="直線コネクタ 89"/>
        <xdr:cNvCxnSpPr/>
      </xdr:nvCxnSpPr>
      <xdr:spPr>
        <a:xfrm>
          <a:off x="2295525" y="5990499"/>
          <a:ext cx="6858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159203</xdr:rowOff>
    </xdr:from>
    <xdr:to>
      <xdr:col>7</xdr:col>
      <xdr:colOff>187325</xdr:colOff>
      <xdr:row>31</xdr:row>
      <xdr:rowOff>89353</xdr:rowOff>
    </xdr:to>
    <xdr:sp textlink="">
      <xdr:nvSpPr>
        <xdr:cNvPr id="91" name="楕円 90"/>
        <xdr:cNvSpPr/>
      </xdr:nvSpPr>
      <xdr:spPr>
        <a:xfrm>
          <a:off x="1558925" y="59059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38553</xdr:rowOff>
    </xdr:from>
    <xdr:to>
      <xdr:col>11</xdr:col>
      <xdr:colOff>136525</xdr:colOff>
      <xdr:row>31</xdr:row>
      <xdr:rowOff>78649</xdr:rowOff>
    </xdr:to>
    <xdr:cxnSp macro="">
      <xdr:nvCxnSpPr>
        <xdr:cNvPr id="92" name="直線コネクタ 91"/>
        <xdr:cNvCxnSpPr/>
      </xdr:nvCxnSpPr>
      <xdr:spPr>
        <a:xfrm>
          <a:off x="1609725" y="5950403"/>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textlink="">
      <xdr:nvSpPr>
        <xdr:cNvPr id="93" name="n_1aveValue有形固定資産減価償却率"/>
        <xdr:cNvSpPr txBox="1"/>
      </xdr:nvSpPr>
      <xdr:spPr>
        <a:xfrm>
          <a:off x="3470919" y="547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textlink="">
      <xdr:nvSpPr>
        <xdr:cNvPr id="94" name="n_2aveValue有形固定資産減価償却率"/>
        <xdr:cNvSpPr txBox="1"/>
      </xdr:nvSpPr>
      <xdr:spPr>
        <a:xfrm>
          <a:off x="2797819"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textlink="">
      <xdr:nvSpPr>
        <xdr:cNvPr id="95" name="n_3aveValue有形固定資産減価償却率"/>
        <xdr:cNvSpPr txBox="1"/>
      </xdr:nvSpPr>
      <xdr:spPr>
        <a:xfrm>
          <a:off x="2112019" y="5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textlink="">
      <xdr:nvSpPr>
        <xdr:cNvPr id="96" name="n_4aveValue有形固定資産減価償却率"/>
        <xdr:cNvSpPr txBox="1"/>
      </xdr:nvSpPr>
      <xdr:spPr>
        <a:xfrm>
          <a:off x="14262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textlink="">
      <xdr:nvSpPr>
        <xdr:cNvPr id="97" name="n_1mainValue有形固定資産減価償却率"/>
        <xdr:cNvSpPr txBox="1"/>
      </xdr:nvSpPr>
      <xdr:spPr>
        <a:xfrm>
          <a:off x="3470919" y="607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132913</xdr:rowOff>
    </xdr:from>
    <xdr:ext cx="405111" cy="259045"/>
    <xdr:sp textlink="">
      <xdr:nvSpPr>
        <xdr:cNvPr id="98" name="n_2mainValue有形固定資産減価償却率"/>
        <xdr:cNvSpPr txBox="1"/>
      </xdr:nvSpPr>
      <xdr:spPr>
        <a:xfrm>
          <a:off x="2797819" y="60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textlink="">
      <xdr:nvSpPr>
        <xdr:cNvPr id="99" name="n_3mainValue有形固定資産減価償却率"/>
        <xdr:cNvSpPr txBox="1"/>
      </xdr:nvSpPr>
      <xdr:spPr>
        <a:xfrm>
          <a:off x="2112019" y="603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80480</xdr:rowOff>
    </xdr:from>
    <xdr:ext cx="405111" cy="259045"/>
    <xdr:sp textlink="">
      <xdr:nvSpPr>
        <xdr:cNvPr id="100" name="n_4mainValue有形固定資産減価償却率"/>
        <xdr:cNvSpPr txBox="1"/>
      </xdr:nvSpPr>
      <xdr:spPr>
        <a:xfrm>
          <a:off x="1426219" y="599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債務償還比率は昨年度から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依然として類似団体平均と比べ高い数値となっている。平成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年度発行の臨時財政対策債などの償還完了により、令和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年度の償還額が減少しているが、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年度からいきいき福祉健康施設建設事業の元金償還の開始により再び増加した。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今後も認定こども園の整備による起債発行予定があることから、全体的な事業の取捨選択を行い、業務活動収支と地方債のバランスを考慮した適切な起債発行に努め、債務償還比率を抑えていくよう努める。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18" name="テキスト ボックス 117"/>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20" name="テキスト ボックス 119"/>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22" name="テキスト ボックス 121"/>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24" name="テキスト ボックス 123"/>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26" name="テキスト ボックス 125"/>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28" name="テキスト ボックス 127"/>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0"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xdr:cNvCxnSpPr/>
      </xdr:nvCxnSpPr>
      <xdr:spPr>
        <a:xfrm flipV="1">
          <a:off x="13323570" y="5118553"/>
          <a:ext cx="1269" cy="14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textlink="">
      <xdr:nvSpPr>
        <xdr:cNvPr id="132" name="債務償還比率最小値テキスト"/>
        <xdr:cNvSpPr txBox="1"/>
      </xdr:nvSpPr>
      <xdr:spPr>
        <a:xfrm>
          <a:off x="13376275" y="65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xdr:cNvCxnSpPr/>
      </xdr:nvCxnSpPr>
      <xdr:spPr>
        <a:xfrm>
          <a:off x="13255625" y="6524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34"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textlink="">
      <xdr:nvSpPr>
        <xdr:cNvPr id="136" name="債務償還比率平均値テキスト"/>
        <xdr:cNvSpPr txBox="1"/>
      </xdr:nvSpPr>
      <xdr:spPr>
        <a:xfrm>
          <a:off x="13376275" y="519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textlink="">
      <xdr:nvSpPr>
        <xdr:cNvPr id="137" name="フローチャート: 判断 136"/>
        <xdr:cNvSpPr/>
      </xdr:nvSpPr>
      <xdr:spPr>
        <a:xfrm>
          <a:off x="13293725" y="53383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textlink="">
      <xdr:nvSpPr>
        <xdr:cNvPr id="138" name="フローチャート: 判断 137"/>
        <xdr:cNvSpPr/>
      </xdr:nvSpPr>
      <xdr:spPr>
        <a:xfrm>
          <a:off x="12639675" y="52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textlink="">
      <xdr:nvSpPr>
        <xdr:cNvPr id="139" name="フローチャート: 判断 138"/>
        <xdr:cNvSpPr/>
      </xdr:nvSpPr>
      <xdr:spPr>
        <a:xfrm>
          <a:off x="11953875" y="56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textlink="">
      <xdr:nvSpPr>
        <xdr:cNvPr id="140" name="フローチャート: 判断 139"/>
        <xdr:cNvSpPr/>
      </xdr:nvSpPr>
      <xdr:spPr>
        <a:xfrm>
          <a:off x="11268075"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textlink="">
      <xdr:nvSpPr>
        <xdr:cNvPr id="141" name="フローチャート: 判断 140"/>
        <xdr:cNvSpPr/>
      </xdr:nvSpPr>
      <xdr:spPr>
        <a:xfrm>
          <a:off x="10582275" y="567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2" name="テキスト ボックス 141"/>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3" name="テキスト ボックス 142"/>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4" name="テキスト ボックス 143"/>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5" name="テキスト ボックス 144"/>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6" name="テキスト ボックス 145"/>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100602</xdr:rowOff>
    </xdr:from>
    <xdr:to>
      <xdr:col>76</xdr:col>
      <xdr:colOff>73025</xdr:colOff>
      <xdr:row>31</xdr:row>
      <xdr:rowOff>30752</xdr:rowOff>
    </xdr:to>
    <xdr:sp textlink="">
      <xdr:nvSpPr>
        <xdr:cNvPr id="147" name="楕円 146"/>
        <xdr:cNvSpPr/>
      </xdr:nvSpPr>
      <xdr:spPr>
        <a:xfrm>
          <a:off x="13293725" y="5847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79029</xdr:rowOff>
    </xdr:from>
    <xdr:ext cx="469744" cy="259045"/>
    <xdr:sp textlink="">
      <xdr:nvSpPr>
        <xdr:cNvPr id="148" name="債務償還比率該当値テキスト"/>
        <xdr:cNvSpPr txBox="1"/>
      </xdr:nvSpPr>
      <xdr:spPr>
        <a:xfrm>
          <a:off x="13376275" y="582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94125</xdr:rowOff>
    </xdr:from>
    <xdr:to>
      <xdr:col>72</xdr:col>
      <xdr:colOff>123825</xdr:colOff>
      <xdr:row>31</xdr:row>
      <xdr:rowOff>24275</xdr:rowOff>
    </xdr:to>
    <xdr:sp textlink="">
      <xdr:nvSpPr>
        <xdr:cNvPr id="149" name="楕円 148"/>
        <xdr:cNvSpPr/>
      </xdr:nvSpPr>
      <xdr:spPr>
        <a:xfrm>
          <a:off x="12639675" y="5840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144925</xdr:rowOff>
    </xdr:from>
    <xdr:to>
      <xdr:col>76</xdr:col>
      <xdr:colOff>22225</xdr:colOff>
      <xdr:row>30</xdr:row>
      <xdr:rowOff>151402</xdr:rowOff>
    </xdr:to>
    <xdr:cxnSp macro="">
      <xdr:nvCxnSpPr>
        <xdr:cNvPr id="150" name="直線コネクタ 149"/>
        <xdr:cNvCxnSpPr/>
      </xdr:nvCxnSpPr>
      <xdr:spPr>
        <a:xfrm>
          <a:off x="12690475" y="5891675"/>
          <a:ext cx="635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88492</xdr:rowOff>
    </xdr:from>
    <xdr:to>
      <xdr:col>68</xdr:col>
      <xdr:colOff>123825</xdr:colOff>
      <xdr:row>33</xdr:row>
      <xdr:rowOff>18642</xdr:rowOff>
    </xdr:to>
    <xdr:sp textlink="">
      <xdr:nvSpPr>
        <xdr:cNvPr id="151" name="楕円 150"/>
        <xdr:cNvSpPr/>
      </xdr:nvSpPr>
      <xdr:spPr>
        <a:xfrm>
          <a:off x="11953875" y="61654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144925</xdr:rowOff>
    </xdr:from>
    <xdr:to>
      <xdr:col>72</xdr:col>
      <xdr:colOff>73025</xdr:colOff>
      <xdr:row>32</xdr:row>
      <xdr:rowOff>139292</xdr:rowOff>
    </xdr:to>
    <xdr:cxnSp macro="">
      <xdr:nvCxnSpPr>
        <xdr:cNvPr id="152" name="直線コネクタ 151"/>
        <xdr:cNvCxnSpPr/>
      </xdr:nvCxnSpPr>
      <xdr:spPr>
        <a:xfrm flipV="1">
          <a:off x="12004675" y="5891675"/>
          <a:ext cx="685800" cy="3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110853</xdr:rowOff>
    </xdr:from>
    <xdr:to>
      <xdr:col>64</xdr:col>
      <xdr:colOff>123825</xdr:colOff>
      <xdr:row>33</xdr:row>
      <xdr:rowOff>41003</xdr:rowOff>
    </xdr:to>
    <xdr:sp textlink="">
      <xdr:nvSpPr>
        <xdr:cNvPr id="153" name="楕円 152"/>
        <xdr:cNvSpPr/>
      </xdr:nvSpPr>
      <xdr:spPr>
        <a:xfrm>
          <a:off x="11268075" y="61878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139292</xdr:rowOff>
    </xdr:from>
    <xdr:to>
      <xdr:col>68</xdr:col>
      <xdr:colOff>73025</xdr:colOff>
      <xdr:row>32</xdr:row>
      <xdr:rowOff>161653</xdr:rowOff>
    </xdr:to>
    <xdr:cxnSp macro="">
      <xdr:nvCxnSpPr>
        <xdr:cNvPr id="154" name="直線コネクタ 153"/>
        <xdr:cNvCxnSpPr/>
      </xdr:nvCxnSpPr>
      <xdr:spPr>
        <a:xfrm flipV="1">
          <a:off x="11318875" y="6216242"/>
          <a:ext cx="6858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39951</xdr:rowOff>
    </xdr:from>
    <xdr:to>
      <xdr:col>60</xdr:col>
      <xdr:colOff>123825</xdr:colOff>
      <xdr:row>33</xdr:row>
      <xdr:rowOff>141551</xdr:rowOff>
    </xdr:to>
    <xdr:sp textlink="">
      <xdr:nvSpPr>
        <xdr:cNvPr id="155" name="楕円 154"/>
        <xdr:cNvSpPr/>
      </xdr:nvSpPr>
      <xdr:spPr>
        <a:xfrm>
          <a:off x="10582275" y="62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161653</xdr:rowOff>
    </xdr:from>
    <xdr:to>
      <xdr:col>64</xdr:col>
      <xdr:colOff>73025</xdr:colOff>
      <xdr:row>33</xdr:row>
      <xdr:rowOff>90750</xdr:rowOff>
    </xdr:to>
    <xdr:cxnSp macro="">
      <xdr:nvCxnSpPr>
        <xdr:cNvPr id="156" name="直線コネクタ 155"/>
        <xdr:cNvCxnSpPr/>
      </xdr:nvCxnSpPr>
      <xdr:spPr>
        <a:xfrm flipV="1">
          <a:off x="10633075" y="6238603"/>
          <a:ext cx="685800" cy="9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textlink="">
      <xdr:nvSpPr>
        <xdr:cNvPr id="157" name="n_1aveValue債務償還比率"/>
        <xdr:cNvSpPr txBox="1"/>
      </xdr:nvSpPr>
      <xdr:spPr>
        <a:xfrm>
          <a:off x="12461952" y="506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textlink="">
      <xdr:nvSpPr>
        <xdr:cNvPr id="158" name="n_2aveValue債務償還比率"/>
        <xdr:cNvSpPr txBox="1"/>
      </xdr:nvSpPr>
      <xdr:spPr>
        <a:xfrm>
          <a:off x="11788852" y="539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textlink="">
      <xdr:nvSpPr>
        <xdr:cNvPr id="159" name="n_3aveValue債務償還比率"/>
        <xdr:cNvSpPr txBox="1"/>
      </xdr:nvSpPr>
      <xdr:spPr>
        <a:xfrm>
          <a:off x="11103052" y="540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textlink="">
      <xdr:nvSpPr>
        <xdr:cNvPr id="160" name="n_4aveValue債務償還比率"/>
        <xdr:cNvSpPr txBox="1"/>
      </xdr:nvSpPr>
      <xdr:spPr>
        <a:xfrm>
          <a:off x="10417252" y="54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15402</xdr:rowOff>
    </xdr:from>
    <xdr:ext cx="469744" cy="259045"/>
    <xdr:sp textlink="">
      <xdr:nvSpPr>
        <xdr:cNvPr id="161" name="n_1mainValue債務償還比率"/>
        <xdr:cNvSpPr txBox="1"/>
      </xdr:nvSpPr>
      <xdr:spPr>
        <a:xfrm>
          <a:off x="12461952" y="59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9769</xdr:rowOff>
    </xdr:from>
    <xdr:ext cx="469744" cy="259045"/>
    <xdr:sp textlink="">
      <xdr:nvSpPr>
        <xdr:cNvPr id="162" name="n_2mainValue債務償還比率"/>
        <xdr:cNvSpPr txBox="1"/>
      </xdr:nvSpPr>
      <xdr:spPr>
        <a:xfrm>
          <a:off x="11788852" y="62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32130</xdr:rowOff>
    </xdr:from>
    <xdr:ext cx="469744" cy="259045"/>
    <xdr:sp textlink="">
      <xdr:nvSpPr>
        <xdr:cNvPr id="163" name="n_3mainValue債務償還比率"/>
        <xdr:cNvSpPr txBox="1"/>
      </xdr:nvSpPr>
      <xdr:spPr>
        <a:xfrm>
          <a:off x="11103052" y="62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132677</xdr:rowOff>
    </xdr:from>
    <xdr:ext cx="469744" cy="259045"/>
    <xdr:sp textlink="">
      <xdr:nvSpPr>
        <xdr:cNvPr id="164" name="n_4mainValue債務償還比率"/>
        <xdr:cNvSpPr txBox="1"/>
      </xdr:nvSpPr>
      <xdr:spPr>
        <a:xfrm>
          <a:off x="10417252" y="63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5" name="正方形/長方形 164"/>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6" name="正方形/長方形 165"/>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7" name="テキスト ボックス 166"/>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8" name="テキスト ボックス 167"/>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9" name="テキスト ボックス 168"/>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0" name="テキスト ボックス 169"/>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3,153
1,049.47
6,049,547
5,772,591
272,101
3,618,966
7,107,972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177665" y="5642066"/>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textlink="">
      <xdr:nvSpPr>
        <xdr:cNvPr id="59" name="【道路】&#10;有形固定資産減価償却率最小値テキスト"/>
        <xdr:cNvSpPr txBox="1"/>
      </xdr:nvSpPr>
      <xdr:spPr>
        <a:xfrm>
          <a:off x="4216400" y="701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108450" y="7008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textlink="">
      <xdr:nvSpPr>
        <xdr:cNvPr id="61" name="【道路】&#10;有形固定資産減価償却率最大値テキスト"/>
        <xdr:cNvSpPr txBox="1"/>
      </xdr:nvSpPr>
      <xdr:spPr>
        <a:xfrm>
          <a:off x="4216400" y="542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108450" y="56420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textlink="">
      <xdr:nvSpPr>
        <xdr:cNvPr id="63" name="【道路】&#10;有形固定資産減価償却率平均値テキスト"/>
        <xdr:cNvSpPr txBox="1"/>
      </xdr:nvSpPr>
      <xdr:spPr>
        <a:xfrm>
          <a:off x="4216400" y="6312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textlink="">
      <xdr:nvSpPr>
        <xdr:cNvPr id="64" name="フローチャート: 判断 63"/>
        <xdr:cNvSpPr/>
      </xdr:nvSpPr>
      <xdr:spPr>
        <a:xfrm>
          <a:off x="4127500" y="645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textlink="">
      <xdr:nvSpPr>
        <xdr:cNvPr id="65" name="フローチャート: 判断 64"/>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textlink="">
      <xdr:nvSpPr>
        <xdr:cNvPr id="66" name="フローチャート: 判断 65"/>
        <xdr:cNvSpPr/>
      </xdr:nvSpPr>
      <xdr:spPr>
        <a:xfrm>
          <a:off x="257175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textlink="">
      <xdr:nvSpPr>
        <xdr:cNvPr id="67" name="フローチャート: 判断 66"/>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textlink="">
      <xdr:nvSpPr>
        <xdr:cNvPr id="68" name="フローチャート: 判断 67"/>
        <xdr:cNvSpPr/>
      </xdr:nvSpPr>
      <xdr:spPr>
        <a:xfrm>
          <a:off x="984250" y="63578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textlink="">
      <xdr:nvSpPr>
        <xdr:cNvPr id="74" name="楕円 73"/>
        <xdr:cNvSpPr/>
      </xdr:nvSpPr>
      <xdr:spPr>
        <a:xfrm>
          <a:off x="4127500"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textlink="">
      <xdr:nvSpPr>
        <xdr:cNvPr id="75" name="【道路】&#10;有形固定資産減価償却率該当値テキスト"/>
        <xdr:cNvSpPr txBox="1"/>
      </xdr:nvSpPr>
      <xdr:spPr>
        <a:xfrm>
          <a:off x="4216400"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textlink="">
      <xdr:nvSpPr>
        <xdr:cNvPr id="76" name="楕円 75"/>
        <xdr:cNvSpPr/>
      </xdr:nvSpPr>
      <xdr:spPr>
        <a:xfrm>
          <a:off x="3384550" y="6508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144780</xdr:rowOff>
    </xdr:to>
    <xdr:cxnSp macro="">
      <xdr:nvCxnSpPr>
        <xdr:cNvPr id="77" name="直線コネクタ 76"/>
        <xdr:cNvCxnSpPr/>
      </xdr:nvCxnSpPr>
      <xdr:spPr>
        <a:xfrm>
          <a:off x="3429000" y="6559006"/>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textlink="">
      <xdr:nvSpPr>
        <xdr:cNvPr id="78" name="楕円 77"/>
        <xdr:cNvSpPr/>
      </xdr:nvSpPr>
      <xdr:spPr>
        <a:xfrm>
          <a:off x="257175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113756</xdr:rowOff>
    </xdr:to>
    <xdr:cxnSp macro="">
      <xdr:nvCxnSpPr>
        <xdr:cNvPr id="79" name="直線コネクタ 78"/>
        <xdr:cNvCxnSpPr/>
      </xdr:nvCxnSpPr>
      <xdr:spPr>
        <a:xfrm>
          <a:off x="2622550" y="6526349"/>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textlink="">
      <xdr:nvSpPr>
        <xdr:cNvPr id="80" name="楕円 79"/>
        <xdr:cNvSpPr/>
      </xdr:nvSpPr>
      <xdr:spPr>
        <a:xfrm>
          <a:off x="17780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81099</xdr:rowOff>
    </xdr:to>
    <xdr:cxnSp macro="">
      <xdr:nvCxnSpPr>
        <xdr:cNvPr id="81" name="直線コネクタ 80"/>
        <xdr:cNvCxnSpPr/>
      </xdr:nvCxnSpPr>
      <xdr:spPr>
        <a:xfrm>
          <a:off x="1828800" y="6496957"/>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textlink="">
      <xdr:nvSpPr>
        <xdr:cNvPr id="82" name="楕円 81"/>
        <xdr:cNvSpPr/>
      </xdr:nvSpPr>
      <xdr:spPr>
        <a:xfrm>
          <a:off x="9842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xdr:cNvCxnSpPr/>
      </xdr:nvCxnSpPr>
      <xdr:spPr>
        <a:xfrm>
          <a:off x="1028700" y="646430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textlink="">
      <xdr:nvSpPr>
        <xdr:cNvPr id="84" name="n_1aveValue【道路】&#10;有形固定資産減価償却率"/>
        <xdr:cNvSpPr txBox="1"/>
      </xdr:nvSpPr>
      <xdr:spPr>
        <a:xfrm>
          <a:off x="32391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textlink="">
      <xdr:nvSpPr>
        <xdr:cNvPr id="85" name="n_2aveValue【道路】&#10;有形固定資産減価償却率"/>
        <xdr:cNvSpPr txBox="1"/>
      </xdr:nvSpPr>
      <xdr:spPr>
        <a:xfrm>
          <a:off x="2439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textlink="">
      <xdr:nvSpPr>
        <xdr:cNvPr id="86" name="n_3aveValue【道路】&#10;有形固定資産減価償却率"/>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textlink="">
      <xdr:nvSpPr>
        <xdr:cNvPr id="87" name="n_4aveValue【道路】&#10;有形固定資産減価償却率"/>
        <xdr:cNvSpPr txBox="1"/>
      </xdr:nvSpPr>
      <xdr:spPr>
        <a:xfrm>
          <a:off x="851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textlink="">
      <xdr:nvSpPr>
        <xdr:cNvPr id="88" name="n_1mainValue【道路】&#10;有形固定資産減価償却率"/>
        <xdr:cNvSpPr txBox="1"/>
      </xdr:nvSpPr>
      <xdr:spPr>
        <a:xfrm>
          <a:off x="3239144" y="660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textlink="">
      <xdr:nvSpPr>
        <xdr:cNvPr id="89" name="n_2mainValue【道路】&#10;有形固定資産減価償却率"/>
        <xdr:cNvSpPr txBox="1"/>
      </xdr:nvSpPr>
      <xdr:spPr>
        <a:xfrm>
          <a:off x="2439044" y="656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textlink="">
      <xdr:nvSpPr>
        <xdr:cNvPr id="90" name="n_3mainValue【道路】&#10;有形固定資産減価償却率"/>
        <xdr:cNvSpPr txBox="1"/>
      </xdr:nvSpPr>
      <xdr:spPr>
        <a:xfrm>
          <a:off x="164529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textlink="">
      <xdr:nvSpPr>
        <xdr:cNvPr id="91" name="n_4mainValue【道路】&#10;有形固定資産減価償却率"/>
        <xdr:cNvSpPr txBox="1"/>
      </xdr:nvSpPr>
      <xdr:spPr>
        <a:xfrm>
          <a:off x="8515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textlink="">
      <xdr:nvSpPr>
        <xdr:cNvPr id="105" name="テキスト ボックス 104"/>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textlink="">
      <xdr:nvSpPr>
        <xdr:cNvPr id="107" name="テキスト ボックス 106"/>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textlink="">
      <xdr:nvSpPr>
        <xdr:cNvPr id="109" name="テキスト ボックス 108"/>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1" name="テキスト ボックス 110"/>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9429115" y="5646417"/>
          <a:ext cx="0" cy="1260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textlink="">
      <xdr:nvSpPr>
        <xdr:cNvPr id="114" name="【道路】&#10;一人当たり延長最小値テキスト"/>
        <xdr:cNvSpPr txBox="1"/>
      </xdr:nvSpPr>
      <xdr:spPr>
        <a:xfrm>
          <a:off x="9467850" y="69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9359900" y="6907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textlink="">
      <xdr:nvSpPr>
        <xdr:cNvPr id="116" name="【道路】&#10;一人当たり延長最大値テキスト"/>
        <xdr:cNvSpPr txBox="1"/>
      </xdr:nvSpPr>
      <xdr:spPr>
        <a:xfrm>
          <a:off x="9467850" y="54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9359900" y="5646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textlink="">
      <xdr:nvSpPr>
        <xdr:cNvPr id="118" name="【道路】&#10;一人当たり延長平均値テキスト"/>
        <xdr:cNvSpPr txBox="1"/>
      </xdr:nvSpPr>
      <xdr:spPr>
        <a:xfrm>
          <a:off x="9467850" y="669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textlink="">
      <xdr:nvSpPr>
        <xdr:cNvPr id="119" name="フローチャート: 判断 118"/>
        <xdr:cNvSpPr/>
      </xdr:nvSpPr>
      <xdr:spPr>
        <a:xfrm>
          <a:off x="9398000" y="67163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textlink="">
      <xdr:nvSpPr>
        <xdr:cNvPr id="120" name="フローチャート: 判断 119"/>
        <xdr:cNvSpPr/>
      </xdr:nvSpPr>
      <xdr:spPr>
        <a:xfrm>
          <a:off x="8636000" y="6724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textlink="">
      <xdr:nvSpPr>
        <xdr:cNvPr id="121" name="フローチャート: 判断 120"/>
        <xdr:cNvSpPr/>
      </xdr:nvSpPr>
      <xdr:spPr>
        <a:xfrm>
          <a:off x="7842250" y="6747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textlink="">
      <xdr:nvSpPr>
        <xdr:cNvPr id="122" name="フローチャート: 判断 121"/>
        <xdr:cNvSpPr/>
      </xdr:nvSpPr>
      <xdr:spPr>
        <a:xfrm>
          <a:off x="7029450" y="6736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textlink="">
      <xdr:nvSpPr>
        <xdr:cNvPr id="123" name="フローチャート: 判断 122"/>
        <xdr:cNvSpPr/>
      </xdr:nvSpPr>
      <xdr:spPr>
        <a:xfrm>
          <a:off x="6235700" y="6741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85465</xdr:rowOff>
    </xdr:from>
    <xdr:to>
      <xdr:col>55</xdr:col>
      <xdr:colOff>50800</xdr:colOff>
      <xdr:row>41</xdr:row>
      <xdr:rowOff>15615</xdr:rowOff>
    </xdr:to>
    <xdr:sp textlink="">
      <xdr:nvSpPr>
        <xdr:cNvPr id="129" name="楕円 128"/>
        <xdr:cNvSpPr/>
      </xdr:nvSpPr>
      <xdr:spPr>
        <a:xfrm>
          <a:off x="9398000" y="6695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108342</xdr:rowOff>
    </xdr:from>
    <xdr:ext cx="534377" cy="259045"/>
    <xdr:sp textlink="">
      <xdr:nvSpPr>
        <xdr:cNvPr id="130" name="【道路】&#10;一人当たり延長該当値テキスト"/>
        <xdr:cNvSpPr txBox="1"/>
      </xdr:nvSpPr>
      <xdr:spPr>
        <a:xfrm>
          <a:off x="9467850" y="65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90864</xdr:rowOff>
    </xdr:from>
    <xdr:to>
      <xdr:col>50</xdr:col>
      <xdr:colOff>165100</xdr:colOff>
      <xdr:row>41</xdr:row>
      <xdr:rowOff>21014</xdr:rowOff>
    </xdr:to>
    <xdr:sp textlink="">
      <xdr:nvSpPr>
        <xdr:cNvPr id="131" name="楕円 130"/>
        <xdr:cNvSpPr/>
      </xdr:nvSpPr>
      <xdr:spPr>
        <a:xfrm>
          <a:off x="8636000" y="6701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136265</xdr:rowOff>
    </xdr:from>
    <xdr:to>
      <xdr:col>55</xdr:col>
      <xdr:colOff>0</xdr:colOff>
      <xdr:row>40</xdr:row>
      <xdr:rowOff>141664</xdr:rowOff>
    </xdr:to>
    <xdr:cxnSp macro="">
      <xdr:nvCxnSpPr>
        <xdr:cNvPr id="132" name="直線コネクタ 131"/>
        <xdr:cNvCxnSpPr/>
      </xdr:nvCxnSpPr>
      <xdr:spPr>
        <a:xfrm flipV="1">
          <a:off x="8686800" y="6746615"/>
          <a:ext cx="74295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95210</xdr:rowOff>
    </xdr:from>
    <xdr:to>
      <xdr:col>46</xdr:col>
      <xdr:colOff>38100</xdr:colOff>
      <xdr:row>41</xdr:row>
      <xdr:rowOff>25360</xdr:rowOff>
    </xdr:to>
    <xdr:sp textlink="">
      <xdr:nvSpPr>
        <xdr:cNvPr id="133" name="楕円 132"/>
        <xdr:cNvSpPr/>
      </xdr:nvSpPr>
      <xdr:spPr>
        <a:xfrm>
          <a:off x="7842250" y="6705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141664</xdr:rowOff>
    </xdr:from>
    <xdr:to>
      <xdr:col>50</xdr:col>
      <xdr:colOff>114300</xdr:colOff>
      <xdr:row>40</xdr:row>
      <xdr:rowOff>146010</xdr:rowOff>
    </xdr:to>
    <xdr:cxnSp macro="">
      <xdr:nvCxnSpPr>
        <xdr:cNvPr id="134" name="直線コネクタ 133"/>
        <xdr:cNvCxnSpPr/>
      </xdr:nvCxnSpPr>
      <xdr:spPr>
        <a:xfrm flipV="1">
          <a:off x="7886700" y="6752014"/>
          <a:ext cx="8001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100337</xdr:rowOff>
    </xdr:from>
    <xdr:to>
      <xdr:col>41</xdr:col>
      <xdr:colOff>101600</xdr:colOff>
      <xdr:row>41</xdr:row>
      <xdr:rowOff>30487</xdr:rowOff>
    </xdr:to>
    <xdr:sp textlink="">
      <xdr:nvSpPr>
        <xdr:cNvPr id="135" name="楕円 134"/>
        <xdr:cNvSpPr/>
      </xdr:nvSpPr>
      <xdr:spPr>
        <a:xfrm>
          <a:off x="7029450" y="6710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146010</xdr:rowOff>
    </xdr:from>
    <xdr:to>
      <xdr:col>45</xdr:col>
      <xdr:colOff>177800</xdr:colOff>
      <xdr:row>40</xdr:row>
      <xdr:rowOff>151137</xdr:rowOff>
    </xdr:to>
    <xdr:cxnSp macro="">
      <xdr:nvCxnSpPr>
        <xdr:cNvPr id="136" name="直線コネクタ 135"/>
        <xdr:cNvCxnSpPr/>
      </xdr:nvCxnSpPr>
      <xdr:spPr>
        <a:xfrm flipV="1">
          <a:off x="7080250" y="6756360"/>
          <a:ext cx="80645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103931</xdr:rowOff>
    </xdr:from>
    <xdr:to>
      <xdr:col>36</xdr:col>
      <xdr:colOff>165100</xdr:colOff>
      <xdr:row>41</xdr:row>
      <xdr:rowOff>34081</xdr:rowOff>
    </xdr:to>
    <xdr:sp textlink="">
      <xdr:nvSpPr>
        <xdr:cNvPr id="137" name="楕円 136"/>
        <xdr:cNvSpPr/>
      </xdr:nvSpPr>
      <xdr:spPr>
        <a:xfrm>
          <a:off x="6235700" y="6714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151137</xdr:rowOff>
    </xdr:from>
    <xdr:to>
      <xdr:col>41</xdr:col>
      <xdr:colOff>50800</xdr:colOff>
      <xdr:row>40</xdr:row>
      <xdr:rowOff>154731</xdr:rowOff>
    </xdr:to>
    <xdr:cxnSp macro="">
      <xdr:nvCxnSpPr>
        <xdr:cNvPr id="138" name="直線コネクタ 137"/>
        <xdr:cNvCxnSpPr/>
      </xdr:nvCxnSpPr>
      <xdr:spPr>
        <a:xfrm flipV="1">
          <a:off x="6286500" y="6761487"/>
          <a:ext cx="79375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textlink="">
      <xdr:nvSpPr>
        <xdr:cNvPr id="139" name="n_1aveValue【道路】&#10;一人当たり延長"/>
        <xdr:cNvSpPr txBox="1"/>
      </xdr:nvSpPr>
      <xdr:spPr>
        <a:xfrm>
          <a:off x="8425961" y="68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textlink="">
      <xdr:nvSpPr>
        <xdr:cNvPr id="140" name="n_2aveValue【道路】&#10;一人当たり延長"/>
        <xdr:cNvSpPr txBox="1"/>
      </xdr:nvSpPr>
      <xdr:spPr>
        <a:xfrm>
          <a:off x="7644911" y="68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textlink="">
      <xdr:nvSpPr>
        <xdr:cNvPr id="141" name="n_3aveValue【道路】&#10;一人当たり延長"/>
        <xdr:cNvSpPr txBox="1"/>
      </xdr:nvSpPr>
      <xdr:spPr>
        <a:xfrm>
          <a:off x="6851161" y="6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textlink="">
      <xdr:nvSpPr>
        <xdr:cNvPr id="142" name="n_4aveValue【道路】&#10;一人当たり延長"/>
        <xdr:cNvSpPr txBox="1"/>
      </xdr:nvSpPr>
      <xdr:spPr>
        <a:xfrm>
          <a:off x="6038361" y="68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37541</xdr:rowOff>
    </xdr:from>
    <xdr:ext cx="534377" cy="259045"/>
    <xdr:sp textlink="">
      <xdr:nvSpPr>
        <xdr:cNvPr id="143" name="n_1mainValue【道路】&#10;一人当たり延長"/>
        <xdr:cNvSpPr txBox="1"/>
      </xdr:nvSpPr>
      <xdr:spPr>
        <a:xfrm>
          <a:off x="8425961" y="64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41887</xdr:rowOff>
    </xdr:from>
    <xdr:ext cx="534377" cy="259045"/>
    <xdr:sp textlink="">
      <xdr:nvSpPr>
        <xdr:cNvPr id="144" name="n_2mainValue【道路】&#10;一人当たり延長"/>
        <xdr:cNvSpPr txBox="1"/>
      </xdr:nvSpPr>
      <xdr:spPr>
        <a:xfrm>
          <a:off x="7644911" y="64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47014</xdr:rowOff>
    </xdr:from>
    <xdr:ext cx="534377" cy="259045"/>
    <xdr:sp textlink="">
      <xdr:nvSpPr>
        <xdr:cNvPr id="145" name="n_3mainValue【道路】&#10;一人当たり延長"/>
        <xdr:cNvSpPr txBox="1"/>
      </xdr:nvSpPr>
      <xdr:spPr>
        <a:xfrm>
          <a:off x="6851161" y="64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50608</xdr:rowOff>
    </xdr:from>
    <xdr:ext cx="534377" cy="259045"/>
    <xdr:sp textlink="">
      <xdr:nvSpPr>
        <xdr:cNvPr id="146" name="n_4mainValue【道路】&#10;一人当たり延長"/>
        <xdr:cNvSpPr txBox="1"/>
      </xdr:nvSpPr>
      <xdr:spPr>
        <a:xfrm>
          <a:off x="6038361" y="64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9" name="テキスト ボックス 158"/>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1" name="テキスト ボックス 16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3" name="テキスト ボックス 16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5" name="テキスト ボックス 16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textlink="">
      <xdr:nvSpPr>
        <xdr:cNvPr id="167" name="テキスト ボックス 166"/>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6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177665" y="91821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textlink="">
      <xdr:nvSpPr>
        <xdr:cNvPr id="171" name="【橋りょう・トンネル】&#10;有形固定資産減価償却率最小値テキスト"/>
        <xdr:cNvSpPr txBox="1"/>
      </xdr:nvSpPr>
      <xdr:spPr>
        <a:xfrm>
          <a:off x="42164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1084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textlink="">
      <xdr:nvSpPr>
        <xdr:cNvPr id="173" name="【橋りょう・トンネル】&#10;有形固定資産減価償却率最大値テキスト"/>
        <xdr:cNvSpPr txBox="1"/>
      </xdr:nvSpPr>
      <xdr:spPr>
        <a:xfrm>
          <a:off x="4216400" y="8963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textlink="">
      <xdr:nvSpPr>
        <xdr:cNvPr id="175" name="【橋りょう・トンネル】&#10;有形固定資産減価償却率平均値テキスト"/>
        <xdr:cNvSpPr txBox="1"/>
      </xdr:nvSpPr>
      <xdr:spPr>
        <a:xfrm>
          <a:off x="4216400" y="978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textlink="">
      <xdr:nvSpPr>
        <xdr:cNvPr id="176" name="フローチャート: 判断 175"/>
        <xdr:cNvSpPr/>
      </xdr:nvSpPr>
      <xdr:spPr>
        <a:xfrm>
          <a:off x="412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textlink="">
      <xdr:nvSpPr>
        <xdr:cNvPr id="177" name="フローチャート: 判断 176"/>
        <xdr:cNvSpPr/>
      </xdr:nvSpPr>
      <xdr:spPr>
        <a:xfrm>
          <a:off x="3384550" y="9912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textlink="">
      <xdr:nvSpPr>
        <xdr:cNvPr id="178" name="フローチャート: 判断 177"/>
        <xdr:cNvSpPr/>
      </xdr:nvSpPr>
      <xdr:spPr>
        <a:xfrm>
          <a:off x="25717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textlink="">
      <xdr:nvSpPr>
        <xdr:cNvPr id="179" name="フローチャート: 判断 178"/>
        <xdr:cNvSpPr/>
      </xdr:nvSpPr>
      <xdr:spPr>
        <a:xfrm>
          <a:off x="1778000" y="990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textlink="">
      <xdr:nvSpPr>
        <xdr:cNvPr id="180" name="フローチャート: 判断 179"/>
        <xdr:cNvSpPr/>
      </xdr:nvSpPr>
      <xdr:spPr>
        <a:xfrm>
          <a:off x="984250" y="9894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1" name="テキスト ボックス 18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2" name="テキスト ボックス 18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3" name="テキスト ボックス 18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4" name="テキスト ボックス 18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5" name="テキスト ボックス 18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3810</xdr:rowOff>
    </xdr:from>
    <xdr:to>
      <xdr:col>24</xdr:col>
      <xdr:colOff>114300</xdr:colOff>
      <xdr:row>61</xdr:row>
      <xdr:rowOff>105410</xdr:rowOff>
    </xdr:to>
    <xdr:sp textlink="">
      <xdr:nvSpPr>
        <xdr:cNvPr id="186" name="楕円 185"/>
        <xdr:cNvSpPr/>
      </xdr:nvSpPr>
      <xdr:spPr>
        <a:xfrm>
          <a:off x="4127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153687</xdr:rowOff>
    </xdr:from>
    <xdr:ext cx="405111" cy="259045"/>
    <xdr:sp textlink="">
      <xdr:nvSpPr>
        <xdr:cNvPr id="187" name="【橋りょう・トンネル】&#10;有形固定資産減価償却率該当値テキスト"/>
        <xdr:cNvSpPr txBox="1"/>
      </xdr:nvSpPr>
      <xdr:spPr>
        <a:xfrm>
          <a:off x="42164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161290</xdr:rowOff>
    </xdr:from>
    <xdr:to>
      <xdr:col>20</xdr:col>
      <xdr:colOff>38100</xdr:colOff>
      <xdr:row>61</xdr:row>
      <xdr:rowOff>91440</xdr:rowOff>
    </xdr:to>
    <xdr:sp textlink="">
      <xdr:nvSpPr>
        <xdr:cNvPr id="188" name="楕円 187"/>
        <xdr:cNvSpPr/>
      </xdr:nvSpPr>
      <xdr:spPr>
        <a:xfrm>
          <a:off x="3384550" y="10073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40640</xdr:rowOff>
    </xdr:from>
    <xdr:to>
      <xdr:col>24</xdr:col>
      <xdr:colOff>63500</xdr:colOff>
      <xdr:row>61</xdr:row>
      <xdr:rowOff>54610</xdr:rowOff>
    </xdr:to>
    <xdr:cxnSp macro="">
      <xdr:nvCxnSpPr>
        <xdr:cNvPr id="189" name="直線コネクタ 188"/>
        <xdr:cNvCxnSpPr/>
      </xdr:nvCxnSpPr>
      <xdr:spPr>
        <a:xfrm>
          <a:off x="3429000" y="10118090"/>
          <a:ext cx="7493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144780</xdr:rowOff>
    </xdr:from>
    <xdr:to>
      <xdr:col>15</xdr:col>
      <xdr:colOff>101600</xdr:colOff>
      <xdr:row>61</xdr:row>
      <xdr:rowOff>74930</xdr:rowOff>
    </xdr:to>
    <xdr:sp textlink="">
      <xdr:nvSpPr>
        <xdr:cNvPr id="190" name="楕円 189"/>
        <xdr:cNvSpPr/>
      </xdr:nvSpPr>
      <xdr:spPr>
        <a:xfrm>
          <a:off x="2571750" y="10057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24130</xdr:rowOff>
    </xdr:from>
    <xdr:to>
      <xdr:col>19</xdr:col>
      <xdr:colOff>177800</xdr:colOff>
      <xdr:row>61</xdr:row>
      <xdr:rowOff>40640</xdr:rowOff>
    </xdr:to>
    <xdr:cxnSp macro="">
      <xdr:nvCxnSpPr>
        <xdr:cNvPr id="191" name="直線コネクタ 190"/>
        <xdr:cNvCxnSpPr/>
      </xdr:nvCxnSpPr>
      <xdr:spPr>
        <a:xfrm>
          <a:off x="2622550" y="10101580"/>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129540</xdr:rowOff>
    </xdr:from>
    <xdr:to>
      <xdr:col>10</xdr:col>
      <xdr:colOff>165100</xdr:colOff>
      <xdr:row>61</xdr:row>
      <xdr:rowOff>59690</xdr:rowOff>
    </xdr:to>
    <xdr:sp textlink="">
      <xdr:nvSpPr>
        <xdr:cNvPr id="192" name="楕円 191"/>
        <xdr:cNvSpPr/>
      </xdr:nvSpPr>
      <xdr:spPr>
        <a:xfrm>
          <a:off x="1778000" y="1004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8890</xdr:rowOff>
    </xdr:from>
    <xdr:to>
      <xdr:col>15</xdr:col>
      <xdr:colOff>50800</xdr:colOff>
      <xdr:row>61</xdr:row>
      <xdr:rowOff>24130</xdr:rowOff>
    </xdr:to>
    <xdr:cxnSp macro="">
      <xdr:nvCxnSpPr>
        <xdr:cNvPr id="193" name="直線コネクタ 192"/>
        <xdr:cNvCxnSpPr/>
      </xdr:nvCxnSpPr>
      <xdr:spPr>
        <a:xfrm>
          <a:off x="1828800" y="1008634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111760</xdr:rowOff>
    </xdr:from>
    <xdr:to>
      <xdr:col>6</xdr:col>
      <xdr:colOff>38100</xdr:colOff>
      <xdr:row>61</xdr:row>
      <xdr:rowOff>41910</xdr:rowOff>
    </xdr:to>
    <xdr:sp textlink="">
      <xdr:nvSpPr>
        <xdr:cNvPr id="194" name="楕円 193"/>
        <xdr:cNvSpPr/>
      </xdr:nvSpPr>
      <xdr:spPr>
        <a:xfrm>
          <a:off x="984250" y="10024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162560</xdr:rowOff>
    </xdr:from>
    <xdr:to>
      <xdr:col>10</xdr:col>
      <xdr:colOff>114300</xdr:colOff>
      <xdr:row>61</xdr:row>
      <xdr:rowOff>8890</xdr:rowOff>
    </xdr:to>
    <xdr:cxnSp macro="">
      <xdr:nvCxnSpPr>
        <xdr:cNvPr id="195" name="直線コネクタ 194"/>
        <xdr:cNvCxnSpPr/>
      </xdr:nvCxnSpPr>
      <xdr:spPr>
        <a:xfrm>
          <a:off x="1028700" y="1007491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textlink="">
      <xdr:nvSpPr>
        <xdr:cNvPr id="196" name="n_1aveValue【橋りょう・トンネル】&#10;有形固定資産減価償却率"/>
        <xdr:cNvSpPr txBox="1"/>
      </xdr:nvSpPr>
      <xdr:spPr>
        <a:xfrm>
          <a:off x="3239144"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textlink="">
      <xdr:nvSpPr>
        <xdr:cNvPr id="197" name="n_2aveValue【橋りょう・トンネル】&#10;有形固定資産減価償却率"/>
        <xdr:cNvSpPr txBox="1"/>
      </xdr:nvSpPr>
      <xdr:spPr>
        <a:xfrm>
          <a:off x="2439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textlink="">
      <xdr:nvSpPr>
        <xdr:cNvPr id="198" name="n_3aveValue【橋りょう・トンネル】&#10;有形固定資産減価償却率"/>
        <xdr:cNvSpPr txBox="1"/>
      </xdr:nvSpPr>
      <xdr:spPr>
        <a:xfrm>
          <a:off x="1645294" y="968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textlink="">
      <xdr:nvSpPr>
        <xdr:cNvPr id="199" name="n_4aveValue【橋りょう・トンネル】&#10;有形固定資産減価償却率"/>
        <xdr:cNvSpPr txBox="1"/>
      </xdr:nvSpPr>
      <xdr:spPr>
        <a:xfrm>
          <a:off x="8515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82567</xdr:rowOff>
    </xdr:from>
    <xdr:ext cx="405111" cy="259045"/>
    <xdr:sp textlink="">
      <xdr:nvSpPr>
        <xdr:cNvPr id="200" name="n_1mainValue【橋りょう・トンネル】&#10;有形固定資産減価償却率"/>
        <xdr:cNvSpPr txBox="1"/>
      </xdr:nvSpPr>
      <xdr:spPr>
        <a:xfrm>
          <a:off x="32391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66057</xdr:rowOff>
    </xdr:from>
    <xdr:ext cx="405111" cy="259045"/>
    <xdr:sp textlink="">
      <xdr:nvSpPr>
        <xdr:cNvPr id="201" name="n_2mainValue【橋りょう・トンネル】&#10;有形固定資産減価償却率"/>
        <xdr:cNvSpPr txBox="1"/>
      </xdr:nvSpPr>
      <xdr:spPr>
        <a:xfrm>
          <a:off x="2439044" y="1014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50817</xdr:rowOff>
    </xdr:from>
    <xdr:ext cx="405111" cy="259045"/>
    <xdr:sp textlink="">
      <xdr:nvSpPr>
        <xdr:cNvPr id="202" name="n_3mainValue【橋りょう・トンネル】&#10;有形固定資産減価償却率"/>
        <xdr:cNvSpPr txBox="1"/>
      </xdr:nvSpPr>
      <xdr:spPr>
        <a:xfrm>
          <a:off x="1645294" y="1012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33037</xdr:rowOff>
    </xdr:from>
    <xdr:ext cx="405111" cy="259045"/>
    <xdr:sp textlink="">
      <xdr:nvSpPr>
        <xdr:cNvPr id="203" name="n_4mainValue【橋りょう・トンネル】&#10;有形固定資産減価償却率"/>
        <xdr:cNvSpPr txBox="1"/>
      </xdr:nvSpPr>
      <xdr:spPr>
        <a:xfrm>
          <a:off x="8515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4" name="正方形/長方形 2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5" name="正方形/長方形 2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6" name="正方形/長方形 2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7" name="正方形/長方形 2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8" name="正方形/長方形 2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9" name="正方形/長方形 2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0" name="正方形/長方形 2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1" name="正方形/長方形 2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2" name="テキスト ボックス 2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5" name="テキスト ボックス 214"/>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textlink="">
      <xdr:nvSpPr>
        <xdr:cNvPr id="217" name="テキスト ボックス 216"/>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textlink="">
      <xdr:nvSpPr>
        <xdr:cNvPr id="219" name="テキスト ボックス 218"/>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textlink="">
      <xdr:nvSpPr>
        <xdr:cNvPr id="221" name="テキスト ボックス 220"/>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textlink="">
      <xdr:nvSpPr>
        <xdr:cNvPr id="223" name="テキスト ボックス 222"/>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textlink="">
      <xdr:nvSpPr>
        <xdr:cNvPr id="225" name="テキスト ボックス 224"/>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6"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9429115" y="9199924"/>
          <a:ext cx="0" cy="144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textlink="">
      <xdr:nvSpPr>
        <xdr:cNvPr id="228" name="【橋りょう・トンネル】&#10;一人当たり有形固定資産（償却資産）額最小値テキスト"/>
        <xdr:cNvSpPr txBox="1"/>
      </xdr:nvSpPr>
      <xdr:spPr>
        <a:xfrm>
          <a:off x="9467850" y="1065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935990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textlink="">
      <xdr:nvSpPr>
        <xdr:cNvPr id="230" name="【橋りょう・トンネル】&#10;一人当たり有形固定資産（償却資産）額最大値テキスト"/>
        <xdr:cNvSpPr txBox="1"/>
      </xdr:nvSpPr>
      <xdr:spPr>
        <a:xfrm>
          <a:off x="9467850" y="89815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9359900" y="9199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textlink="">
      <xdr:nvSpPr>
        <xdr:cNvPr id="232" name="【橋りょう・トンネル】&#10;一人当たり有形固定資産（償却資産）額平均値テキスト"/>
        <xdr:cNvSpPr txBox="1"/>
      </xdr:nvSpPr>
      <xdr:spPr>
        <a:xfrm>
          <a:off x="9467850" y="104167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textlink="">
      <xdr:nvSpPr>
        <xdr:cNvPr id="233" name="フローチャート: 判断 232"/>
        <xdr:cNvSpPr/>
      </xdr:nvSpPr>
      <xdr:spPr>
        <a:xfrm>
          <a:off x="9398000" y="10438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textlink="">
      <xdr:nvSpPr>
        <xdr:cNvPr id="234" name="フローチャート: 判断 233"/>
        <xdr:cNvSpPr/>
      </xdr:nvSpPr>
      <xdr:spPr>
        <a:xfrm>
          <a:off x="8636000" y="104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textlink="">
      <xdr:nvSpPr>
        <xdr:cNvPr id="235" name="フローチャート: 判断 234"/>
        <xdr:cNvSpPr/>
      </xdr:nvSpPr>
      <xdr:spPr>
        <a:xfrm>
          <a:off x="7842250" y="10428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textlink="">
      <xdr:nvSpPr>
        <xdr:cNvPr id="236" name="フローチャート: 判断 235"/>
        <xdr:cNvSpPr/>
      </xdr:nvSpPr>
      <xdr:spPr>
        <a:xfrm>
          <a:off x="7029450" y="10396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textlink="">
      <xdr:nvSpPr>
        <xdr:cNvPr id="237" name="フローチャート: 判断 236"/>
        <xdr:cNvSpPr/>
      </xdr:nvSpPr>
      <xdr:spPr>
        <a:xfrm>
          <a:off x="623570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8" name="テキスト ボックス 23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9" name="テキスト ボックス 23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0" name="テキスト ボックス 23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1" name="テキスト ボックス 24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2" name="テキスト ボックス 24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62274</xdr:rowOff>
    </xdr:from>
    <xdr:to>
      <xdr:col>55</xdr:col>
      <xdr:colOff>50800</xdr:colOff>
      <xdr:row>55</xdr:row>
      <xdr:rowOff>163874</xdr:rowOff>
    </xdr:to>
    <xdr:sp textlink="">
      <xdr:nvSpPr>
        <xdr:cNvPr id="243" name="楕円 242"/>
        <xdr:cNvSpPr/>
      </xdr:nvSpPr>
      <xdr:spPr>
        <a:xfrm>
          <a:off x="9398000" y="9149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15301</xdr:rowOff>
    </xdr:from>
    <xdr:ext cx="754822" cy="259045"/>
    <xdr:sp textlink="">
      <xdr:nvSpPr>
        <xdr:cNvPr id="244" name="【橋りょう・トンネル】&#10;一人当たり有形固定資産（償却資産）額該当値テキスト"/>
        <xdr:cNvSpPr txBox="1"/>
      </xdr:nvSpPr>
      <xdr:spPr>
        <a:xfrm>
          <a:off x="9467850" y="91021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109353</xdr:rowOff>
    </xdr:from>
    <xdr:to>
      <xdr:col>50</xdr:col>
      <xdr:colOff>165100</xdr:colOff>
      <xdr:row>56</xdr:row>
      <xdr:rowOff>39503</xdr:rowOff>
    </xdr:to>
    <xdr:sp textlink="">
      <xdr:nvSpPr>
        <xdr:cNvPr id="245" name="楕円 244"/>
        <xdr:cNvSpPr/>
      </xdr:nvSpPr>
      <xdr:spPr>
        <a:xfrm>
          <a:off x="8636000" y="9196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113074</xdr:rowOff>
    </xdr:from>
    <xdr:to>
      <xdr:col>55</xdr:col>
      <xdr:colOff>0</xdr:colOff>
      <xdr:row>55</xdr:row>
      <xdr:rowOff>160153</xdr:rowOff>
    </xdr:to>
    <xdr:cxnSp macro="">
      <xdr:nvCxnSpPr>
        <xdr:cNvPr id="246" name="直線コネクタ 245"/>
        <xdr:cNvCxnSpPr/>
      </xdr:nvCxnSpPr>
      <xdr:spPr>
        <a:xfrm flipV="1">
          <a:off x="8686800" y="9199924"/>
          <a:ext cx="742950" cy="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149747</xdr:rowOff>
    </xdr:from>
    <xdr:to>
      <xdr:col>46</xdr:col>
      <xdr:colOff>38100</xdr:colOff>
      <xdr:row>56</xdr:row>
      <xdr:rowOff>79897</xdr:rowOff>
    </xdr:to>
    <xdr:sp textlink="">
      <xdr:nvSpPr>
        <xdr:cNvPr id="247" name="楕円 246"/>
        <xdr:cNvSpPr/>
      </xdr:nvSpPr>
      <xdr:spPr>
        <a:xfrm>
          <a:off x="7842250" y="9236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160153</xdr:rowOff>
    </xdr:from>
    <xdr:to>
      <xdr:col>50</xdr:col>
      <xdr:colOff>114300</xdr:colOff>
      <xdr:row>56</xdr:row>
      <xdr:rowOff>29097</xdr:rowOff>
    </xdr:to>
    <xdr:cxnSp macro="">
      <xdr:nvCxnSpPr>
        <xdr:cNvPr id="248" name="直線コネクタ 247"/>
        <xdr:cNvCxnSpPr/>
      </xdr:nvCxnSpPr>
      <xdr:spPr>
        <a:xfrm flipV="1">
          <a:off x="7886700" y="9247003"/>
          <a:ext cx="800100" cy="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25958</xdr:rowOff>
    </xdr:from>
    <xdr:to>
      <xdr:col>41</xdr:col>
      <xdr:colOff>101600</xdr:colOff>
      <xdr:row>56</xdr:row>
      <xdr:rowOff>127558</xdr:rowOff>
    </xdr:to>
    <xdr:sp textlink="">
      <xdr:nvSpPr>
        <xdr:cNvPr id="249" name="楕円 248"/>
        <xdr:cNvSpPr/>
      </xdr:nvSpPr>
      <xdr:spPr>
        <a:xfrm>
          <a:off x="7029450" y="92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29097</xdr:rowOff>
    </xdr:from>
    <xdr:to>
      <xdr:col>45</xdr:col>
      <xdr:colOff>177800</xdr:colOff>
      <xdr:row>56</xdr:row>
      <xdr:rowOff>76758</xdr:rowOff>
    </xdr:to>
    <xdr:cxnSp macro="">
      <xdr:nvCxnSpPr>
        <xdr:cNvPr id="250" name="直線コネクタ 249"/>
        <xdr:cNvCxnSpPr/>
      </xdr:nvCxnSpPr>
      <xdr:spPr>
        <a:xfrm flipV="1">
          <a:off x="7080250" y="9281047"/>
          <a:ext cx="806450" cy="4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58416</xdr:rowOff>
    </xdr:from>
    <xdr:to>
      <xdr:col>36</xdr:col>
      <xdr:colOff>165100</xdr:colOff>
      <xdr:row>56</xdr:row>
      <xdr:rowOff>160016</xdr:rowOff>
    </xdr:to>
    <xdr:sp textlink="">
      <xdr:nvSpPr>
        <xdr:cNvPr id="251" name="楕円 250"/>
        <xdr:cNvSpPr/>
      </xdr:nvSpPr>
      <xdr:spPr>
        <a:xfrm>
          <a:off x="6235700" y="93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76758</xdr:rowOff>
    </xdr:from>
    <xdr:to>
      <xdr:col>41</xdr:col>
      <xdr:colOff>50800</xdr:colOff>
      <xdr:row>56</xdr:row>
      <xdr:rowOff>109216</xdr:rowOff>
    </xdr:to>
    <xdr:cxnSp macro="">
      <xdr:nvCxnSpPr>
        <xdr:cNvPr id="252" name="直線コネクタ 251"/>
        <xdr:cNvCxnSpPr/>
      </xdr:nvCxnSpPr>
      <xdr:spPr>
        <a:xfrm flipV="1">
          <a:off x="6286500" y="9328708"/>
          <a:ext cx="793750" cy="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textlink="">
      <xdr:nvSpPr>
        <xdr:cNvPr id="253" name="n_1aveValue【橋りょう・トンネル】&#10;一人当たり有形固定資産（償却資産）額"/>
        <xdr:cNvSpPr txBox="1"/>
      </xdr:nvSpPr>
      <xdr:spPr>
        <a:xfrm>
          <a:off x="8367105" y="1054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textlink="">
      <xdr:nvSpPr>
        <xdr:cNvPr id="254" name="n_2aveValue【橋りょう・トンネル】&#10;一人当たり有形固定資産（償却資産）額"/>
        <xdr:cNvSpPr txBox="1"/>
      </xdr:nvSpPr>
      <xdr:spPr>
        <a:xfrm>
          <a:off x="7567005" y="10520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textlink="">
      <xdr:nvSpPr>
        <xdr:cNvPr id="255" name="n_3aveValue【橋りょう・トンネル】&#10;一人当たり有形固定資産（償却資産）額"/>
        <xdr:cNvSpPr txBox="1"/>
      </xdr:nvSpPr>
      <xdr:spPr>
        <a:xfrm>
          <a:off x="6773255" y="10482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textlink="">
      <xdr:nvSpPr>
        <xdr:cNvPr id="256" name="n_4aveValue【橋りょう・トンネル】&#10;一人当たり有形固定資産（償却資産）額"/>
        <xdr:cNvSpPr txBox="1"/>
      </xdr:nvSpPr>
      <xdr:spPr>
        <a:xfrm>
          <a:off x="5979505" y="10483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54</xdr:row>
      <xdr:rowOff>56030</xdr:rowOff>
    </xdr:from>
    <xdr:ext cx="754822" cy="259045"/>
    <xdr:sp textlink="">
      <xdr:nvSpPr>
        <xdr:cNvPr id="257" name="n_1mainValue【橋りょう・トンネル】&#10;一人当たり有形固定資産（償却資産）額"/>
        <xdr:cNvSpPr txBox="1"/>
      </xdr:nvSpPr>
      <xdr:spPr>
        <a:xfrm>
          <a:off x="8334788" y="897778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54</xdr:row>
      <xdr:rowOff>96424</xdr:rowOff>
    </xdr:from>
    <xdr:ext cx="754822" cy="259045"/>
    <xdr:sp textlink="">
      <xdr:nvSpPr>
        <xdr:cNvPr id="258" name="n_2mainValue【橋りょう・トンネル】&#10;一人当たり有形固定資産（償却資産）額"/>
        <xdr:cNvSpPr txBox="1"/>
      </xdr:nvSpPr>
      <xdr:spPr>
        <a:xfrm>
          <a:off x="7541038" y="901817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54</xdr:row>
      <xdr:rowOff>144085</xdr:rowOff>
    </xdr:from>
    <xdr:ext cx="754822" cy="259045"/>
    <xdr:sp textlink="">
      <xdr:nvSpPr>
        <xdr:cNvPr id="259" name="n_3mainValue【橋りょう・トンネル】&#10;一人当たり有形固定資産（償却資産）額"/>
        <xdr:cNvSpPr txBox="1"/>
      </xdr:nvSpPr>
      <xdr:spPr>
        <a:xfrm>
          <a:off x="6740938" y="906583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55</xdr:row>
      <xdr:rowOff>5093</xdr:rowOff>
    </xdr:from>
    <xdr:ext cx="754822" cy="259045"/>
    <xdr:sp textlink="">
      <xdr:nvSpPr>
        <xdr:cNvPr id="260" name="n_4mainValue【橋りょう・トンネル】&#10;一人当たり有形固定資産（償却資産）額"/>
        <xdr:cNvSpPr txBox="1"/>
      </xdr:nvSpPr>
      <xdr:spPr>
        <a:xfrm>
          <a:off x="5947188" y="90919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1" name="正方形/長方形 26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2" name="正方形/長方形 26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3" name="正方形/長方形 26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4" name="正方形/長方形 26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5" name="正方形/長方形 26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6" name="正方形/長方形 26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7" name="正方形/長方形 26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8" name="正方形/長方形 26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9" name="テキスト ボックス 26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1" name="テキスト ボックス 270"/>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3" name="テキスト ボックス 272"/>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5" name="テキスト ボックス 274"/>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77" name="テキスト ボックス 276"/>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79" name="テキスト ボックス 278"/>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1" name="テキスト ボックス 280"/>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3" name="テキスト ボックス 282"/>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177665"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87"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textlink="">
      <xdr:nvSpPr>
        <xdr:cNvPr id="289" name="【公営住宅】&#10;有形固定資産減価償却率最大値テキスト"/>
        <xdr:cNvSpPr txBox="1"/>
      </xdr:nvSpPr>
      <xdr:spPr>
        <a:xfrm>
          <a:off x="421640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1084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textlink="">
      <xdr:nvSpPr>
        <xdr:cNvPr id="291" name="【公営住宅】&#10;有形固定資産減価償却率平均値テキスト"/>
        <xdr:cNvSpPr txBox="1"/>
      </xdr:nvSpPr>
      <xdr:spPr>
        <a:xfrm>
          <a:off x="4216400" y="1359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textlink="">
      <xdr:nvSpPr>
        <xdr:cNvPr id="292" name="フローチャート: 判断 291"/>
        <xdr:cNvSpPr/>
      </xdr:nvSpPr>
      <xdr:spPr>
        <a:xfrm>
          <a:off x="412750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textlink="">
      <xdr:nvSpPr>
        <xdr:cNvPr id="293" name="フローチャート: 判断 292"/>
        <xdr:cNvSpPr/>
      </xdr:nvSpPr>
      <xdr:spPr>
        <a:xfrm>
          <a:off x="3384550" y="13704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textlink="">
      <xdr:nvSpPr>
        <xdr:cNvPr id="294" name="フローチャート: 判断 293"/>
        <xdr:cNvSpPr/>
      </xdr:nvSpPr>
      <xdr:spPr>
        <a:xfrm>
          <a:off x="2571750" y="1370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textlink="">
      <xdr:nvSpPr>
        <xdr:cNvPr id="295" name="フローチャート: 判断 294"/>
        <xdr:cNvSpPr/>
      </xdr:nvSpPr>
      <xdr:spPr>
        <a:xfrm>
          <a:off x="1778000" y="137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textlink="">
      <xdr:nvSpPr>
        <xdr:cNvPr id="296" name="フローチャート: 判断 295"/>
        <xdr:cNvSpPr/>
      </xdr:nvSpPr>
      <xdr:spPr>
        <a:xfrm>
          <a:off x="9842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textlink="">
      <xdr:nvSpPr>
        <xdr:cNvPr id="302" name="楕円 301"/>
        <xdr:cNvSpPr/>
      </xdr:nvSpPr>
      <xdr:spPr>
        <a:xfrm>
          <a:off x="4127500" y="139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textlink="">
      <xdr:nvSpPr>
        <xdr:cNvPr id="303" name="【公営住宅】&#10;有形固定資産減価償却率該当値テキスト"/>
        <xdr:cNvSpPr txBox="1"/>
      </xdr:nvSpPr>
      <xdr:spPr>
        <a:xfrm>
          <a:off x="4216400"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textlink="">
      <xdr:nvSpPr>
        <xdr:cNvPr id="304" name="楕円 303"/>
        <xdr:cNvSpPr/>
      </xdr:nvSpPr>
      <xdr:spPr>
        <a:xfrm>
          <a:off x="3384550" y="13896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109945</xdr:rowOff>
    </xdr:to>
    <xdr:cxnSp macro="">
      <xdr:nvCxnSpPr>
        <xdr:cNvPr id="305" name="直線コネクタ 304"/>
        <xdr:cNvCxnSpPr/>
      </xdr:nvCxnSpPr>
      <xdr:spPr>
        <a:xfrm>
          <a:off x="3429000" y="13947139"/>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textlink="">
      <xdr:nvSpPr>
        <xdr:cNvPr id="306" name="楕円 305"/>
        <xdr:cNvSpPr/>
      </xdr:nvSpPr>
      <xdr:spPr>
        <a:xfrm>
          <a:off x="2571750" y="13861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31569</xdr:rowOff>
    </xdr:from>
    <xdr:to>
      <xdr:col>19</xdr:col>
      <xdr:colOff>177800</xdr:colOff>
      <xdr:row>84</xdr:row>
      <xdr:rowOff>72389</xdr:rowOff>
    </xdr:to>
    <xdr:cxnSp macro="">
      <xdr:nvCxnSpPr>
        <xdr:cNvPr id="307" name="直線コネクタ 306"/>
        <xdr:cNvCxnSpPr/>
      </xdr:nvCxnSpPr>
      <xdr:spPr>
        <a:xfrm>
          <a:off x="2622550" y="13906319"/>
          <a:ext cx="80645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textlink="">
      <xdr:nvSpPr>
        <xdr:cNvPr id="308" name="楕円 307"/>
        <xdr:cNvSpPr/>
      </xdr:nvSpPr>
      <xdr:spPr>
        <a:xfrm>
          <a:off x="17780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31569</xdr:rowOff>
    </xdr:to>
    <xdr:cxnSp macro="">
      <xdr:nvCxnSpPr>
        <xdr:cNvPr id="309" name="直線コネクタ 308"/>
        <xdr:cNvCxnSpPr/>
      </xdr:nvCxnSpPr>
      <xdr:spPr>
        <a:xfrm>
          <a:off x="1828800" y="13873480"/>
          <a:ext cx="79375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textlink="">
      <xdr:nvSpPr>
        <xdr:cNvPr id="310" name="楕円 309"/>
        <xdr:cNvSpPr/>
      </xdr:nvSpPr>
      <xdr:spPr>
        <a:xfrm>
          <a:off x="984250" y="137867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163830</xdr:rowOff>
    </xdr:to>
    <xdr:cxnSp macro="">
      <xdr:nvCxnSpPr>
        <xdr:cNvPr id="311" name="直線コネクタ 310"/>
        <xdr:cNvCxnSpPr/>
      </xdr:nvCxnSpPr>
      <xdr:spPr>
        <a:xfrm>
          <a:off x="1028700" y="13837557"/>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textlink="">
      <xdr:nvSpPr>
        <xdr:cNvPr id="312" name="n_1aveValue【公営住宅】&#10;有形固定資産減価償却率"/>
        <xdr:cNvSpPr txBox="1"/>
      </xdr:nvSpPr>
      <xdr:spPr>
        <a:xfrm>
          <a:off x="3239144" y="1348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textlink="">
      <xdr:nvSpPr>
        <xdr:cNvPr id="313" name="n_2aveValue【公営住宅】&#10;有形固定資産減価償却率"/>
        <xdr:cNvSpPr txBox="1"/>
      </xdr:nvSpPr>
      <xdr:spPr>
        <a:xfrm>
          <a:off x="2439044" y="1349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textlink="">
      <xdr:nvSpPr>
        <xdr:cNvPr id="314" name="n_3aveValue【公営住宅】&#10;有形固定資産減価償却率"/>
        <xdr:cNvSpPr txBox="1"/>
      </xdr:nvSpPr>
      <xdr:spPr>
        <a:xfrm>
          <a:off x="1645294" y="1349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textlink="">
      <xdr:nvSpPr>
        <xdr:cNvPr id="315" name="n_4aveValue【公営住宅】&#10;有形固定資産減価償却率"/>
        <xdr:cNvSpPr txBox="1"/>
      </xdr:nvSpPr>
      <xdr:spPr>
        <a:xfrm>
          <a:off x="8515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textlink="">
      <xdr:nvSpPr>
        <xdr:cNvPr id="316" name="n_1mainValue【公営住宅】&#10;有形固定資産減価償却率"/>
        <xdr:cNvSpPr txBox="1"/>
      </xdr:nvSpPr>
      <xdr:spPr>
        <a:xfrm>
          <a:off x="32391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textlink="">
      <xdr:nvSpPr>
        <xdr:cNvPr id="317" name="n_2mainValue【公営住宅】&#10;有形固定資産減価償却率"/>
        <xdr:cNvSpPr txBox="1"/>
      </xdr:nvSpPr>
      <xdr:spPr>
        <a:xfrm>
          <a:off x="243904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textlink="">
      <xdr:nvSpPr>
        <xdr:cNvPr id="318" name="n_3mainValue【公営住宅】&#10;有形固定資産減価償却率"/>
        <xdr:cNvSpPr txBox="1"/>
      </xdr:nvSpPr>
      <xdr:spPr>
        <a:xfrm>
          <a:off x="16452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textlink="">
      <xdr:nvSpPr>
        <xdr:cNvPr id="319" name="n_4mainValue【公営住宅】&#10;有形固定資産減価償却率"/>
        <xdr:cNvSpPr txBox="1"/>
      </xdr:nvSpPr>
      <xdr:spPr>
        <a:xfrm>
          <a:off x="851544"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1" name="テキスト ボックス 33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textlink="">
      <xdr:nvSpPr>
        <xdr:cNvPr id="333" name="テキスト ボックス 332"/>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textlink="">
      <xdr:nvSpPr>
        <xdr:cNvPr id="335" name="テキスト ボックス 334"/>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textlink="">
      <xdr:nvSpPr>
        <xdr:cNvPr id="337" name="テキスト ボックス 336"/>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textlink="">
      <xdr:nvSpPr>
        <xdr:cNvPr id="339" name="テキスト ボックス 338"/>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9429115" y="12878674"/>
          <a:ext cx="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textlink="">
      <xdr:nvSpPr>
        <xdr:cNvPr id="342" name="【公営住宅】&#10;一人当たり面積最小値テキスト"/>
        <xdr:cNvSpPr txBox="1"/>
      </xdr:nvSpPr>
      <xdr:spPr>
        <a:xfrm>
          <a:off x="9467850" y="142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9359900" y="14227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textlink="">
      <xdr:nvSpPr>
        <xdr:cNvPr id="344" name="【公営住宅】&#10;一人当たり面積最大値テキスト"/>
        <xdr:cNvSpPr txBox="1"/>
      </xdr:nvSpPr>
      <xdr:spPr>
        <a:xfrm>
          <a:off x="9467850" y="126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9359900" y="12878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textlink="">
      <xdr:nvSpPr>
        <xdr:cNvPr id="346" name="【公営住宅】&#10;一人当たり面積平均値テキスト"/>
        <xdr:cNvSpPr txBox="1"/>
      </xdr:nvSpPr>
      <xdr:spPr>
        <a:xfrm>
          <a:off x="9467850" y="14001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textlink="">
      <xdr:nvSpPr>
        <xdr:cNvPr id="347" name="フローチャート: 判断 346"/>
        <xdr:cNvSpPr/>
      </xdr:nvSpPr>
      <xdr:spPr>
        <a:xfrm>
          <a:off x="9398000" y="14022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textlink="">
      <xdr:nvSpPr>
        <xdr:cNvPr id="348" name="フローチャート: 判断 347"/>
        <xdr:cNvSpPr/>
      </xdr:nvSpPr>
      <xdr:spPr>
        <a:xfrm>
          <a:off x="8636000" y="14027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textlink="">
      <xdr:nvSpPr>
        <xdr:cNvPr id="349" name="フローチャート: 判断 348"/>
        <xdr:cNvSpPr/>
      </xdr:nvSpPr>
      <xdr:spPr>
        <a:xfrm>
          <a:off x="7842250" y="140228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textlink="">
      <xdr:nvSpPr>
        <xdr:cNvPr id="350" name="フローチャート: 判断 349"/>
        <xdr:cNvSpPr/>
      </xdr:nvSpPr>
      <xdr:spPr>
        <a:xfrm>
          <a:off x="7029450" y="13996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textlink="">
      <xdr:nvSpPr>
        <xdr:cNvPr id="351" name="フローチャート: 判断 350"/>
        <xdr:cNvSpPr/>
      </xdr:nvSpPr>
      <xdr:spPr>
        <a:xfrm>
          <a:off x="6235700" y="14008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2" name="テキスト ボックス 35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3" name="テキスト ボックス 35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4" name="テキスト ボックス 35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5" name="テキスト ボックス 35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6" name="テキスト ボックス 35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42027</xdr:rowOff>
    </xdr:from>
    <xdr:to>
      <xdr:col>55</xdr:col>
      <xdr:colOff>50800</xdr:colOff>
      <xdr:row>84</xdr:row>
      <xdr:rowOff>143627</xdr:rowOff>
    </xdr:to>
    <xdr:sp textlink="">
      <xdr:nvSpPr>
        <xdr:cNvPr id="357" name="楕円 356"/>
        <xdr:cNvSpPr/>
      </xdr:nvSpPr>
      <xdr:spPr>
        <a:xfrm>
          <a:off x="9398000" y="13916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64904</xdr:rowOff>
    </xdr:from>
    <xdr:ext cx="469744" cy="259045"/>
    <xdr:sp textlink="">
      <xdr:nvSpPr>
        <xdr:cNvPr id="358" name="【公営住宅】&#10;一人当たり面積該当値テキスト"/>
        <xdr:cNvSpPr txBox="1"/>
      </xdr:nvSpPr>
      <xdr:spPr>
        <a:xfrm>
          <a:off x="9467850" y="137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43124</xdr:rowOff>
    </xdr:from>
    <xdr:to>
      <xdr:col>50</xdr:col>
      <xdr:colOff>165100</xdr:colOff>
      <xdr:row>84</xdr:row>
      <xdr:rowOff>144724</xdr:rowOff>
    </xdr:to>
    <xdr:sp textlink="">
      <xdr:nvSpPr>
        <xdr:cNvPr id="359" name="楕円 358"/>
        <xdr:cNvSpPr/>
      </xdr:nvSpPr>
      <xdr:spPr>
        <a:xfrm>
          <a:off x="8636000" y="13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92827</xdr:rowOff>
    </xdr:from>
    <xdr:to>
      <xdr:col>55</xdr:col>
      <xdr:colOff>0</xdr:colOff>
      <xdr:row>84</xdr:row>
      <xdr:rowOff>93924</xdr:rowOff>
    </xdr:to>
    <xdr:cxnSp macro="">
      <xdr:nvCxnSpPr>
        <xdr:cNvPr id="360" name="直線コネクタ 359"/>
        <xdr:cNvCxnSpPr/>
      </xdr:nvCxnSpPr>
      <xdr:spPr>
        <a:xfrm flipV="1">
          <a:off x="8686800" y="13967577"/>
          <a:ext cx="74295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52360</xdr:rowOff>
    </xdr:from>
    <xdr:to>
      <xdr:col>46</xdr:col>
      <xdr:colOff>38100</xdr:colOff>
      <xdr:row>84</xdr:row>
      <xdr:rowOff>153960</xdr:rowOff>
    </xdr:to>
    <xdr:sp textlink="">
      <xdr:nvSpPr>
        <xdr:cNvPr id="361" name="楕円 360"/>
        <xdr:cNvSpPr/>
      </xdr:nvSpPr>
      <xdr:spPr>
        <a:xfrm>
          <a:off x="7842250" y="13927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93924</xdr:rowOff>
    </xdr:from>
    <xdr:to>
      <xdr:col>50</xdr:col>
      <xdr:colOff>114300</xdr:colOff>
      <xdr:row>84</xdr:row>
      <xdr:rowOff>103160</xdr:rowOff>
    </xdr:to>
    <xdr:cxnSp macro="">
      <xdr:nvCxnSpPr>
        <xdr:cNvPr id="362" name="直線コネクタ 361"/>
        <xdr:cNvCxnSpPr/>
      </xdr:nvCxnSpPr>
      <xdr:spPr>
        <a:xfrm flipV="1">
          <a:off x="7886700" y="13968674"/>
          <a:ext cx="8001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57069</xdr:rowOff>
    </xdr:from>
    <xdr:to>
      <xdr:col>41</xdr:col>
      <xdr:colOff>101600</xdr:colOff>
      <xdr:row>84</xdr:row>
      <xdr:rowOff>158669</xdr:rowOff>
    </xdr:to>
    <xdr:sp textlink="">
      <xdr:nvSpPr>
        <xdr:cNvPr id="363" name="楕円 362"/>
        <xdr:cNvSpPr/>
      </xdr:nvSpPr>
      <xdr:spPr>
        <a:xfrm>
          <a:off x="7029450" y="139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103160</xdr:rowOff>
    </xdr:from>
    <xdr:to>
      <xdr:col>45</xdr:col>
      <xdr:colOff>177800</xdr:colOff>
      <xdr:row>84</xdr:row>
      <xdr:rowOff>107869</xdr:rowOff>
    </xdr:to>
    <xdr:cxnSp macro="">
      <xdr:nvCxnSpPr>
        <xdr:cNvPr id="364" name="直線コネクタ 363"/>
        <xdr:cNvCxnSpPr/>
      </xdr:nvCxnSpPr>
      <xdr:spPr>
        <a:xfrm flipV="1">
          <a:off x="7080250" y="13977910"/>
          <a:ext cx="80645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63469</xdr:rowOff>
    </xdr:from>
    <xdr:to>
      <xdr:col>36</xdr:col>
      <xdr:colOff>165100</xdr:colOff>
      <xdr:row>84</xdr:row>
      <xdr:rowOff>165069</xdr:rowOff>
    </xdr:to>
    <xdr:sp textlink="">
      <xdr:nvSpPr>
        <xdr:cNvPr id="365" name="楕円 364"/>
        <xdr:cNvSpPr/>
      </xdr:nvSpPr>
      <xdr:spPr>
        <a:xfrm>
          <a:off x="6235700" y="139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107869</xdr:rowOff>
    </xdr:from>
    <xdr:to>
      <xdr:col>41</xdr:col>
      <xdr:colOff>50800</xdr:colOff>
      <xdr:row>84</xdr:row>
      <xdr:rowOff>114269</xdr:rowOff>
    </xdr:to>
    <xdr:cxnSp macro="">
      <xdr:nvCxnSpPr>
        <xdr:cNvPr id="366" name="直線コネクタ 365"/>
        <xdr:cNvCxnSpPr/>
      </xdr:nvCxnSpPr>
      <xdr:spPr>
        <a:xfrm flipV="1">
          <a:off x="6286500" y="13982619"/>
          <a:ext cx="79375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textlink="">
      <xdr:nvSpPr>
        <xdr:cNvPr id="367" name="n_1aveValue【公営住宅】&#10;一人当たり面積"/>
        <xdr:cNvSpPr txBox="1"/>
      </xdr:nvSpPr>
      <xdr:spPr>
        <a:xfrm>
          <a:off x="8458277" y="1411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textlink="">
      <xdr:nvSpPr>
        <xdr:cNvPr id="368" name="n_2aveValue【公営住宅】&#10;一人当たり面積"/>
        <xdr:cNvSpPr txBox="1"/>
      </xdr:nvSpPr>
      <xdr:spPr>
        <a:xfrm>
          <a:off x="7677227" y="14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textlink="">
      <xdr:nvSpPr>
        <xdr:cNvPr id="369" name="n_3aveValue【公営住宅】&#10;一人当たり面積"/>
        <xdr:cNvSpPr txBox="1"/>
      </xdr:nvSpPr>
      <xdr:spPr>
        <a:xfrm>
          <a:off x="6864427" y="140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textlink="">
      <xdr:nvSpPr>
        <xdr:cNvPr id="370" name="n_4aveValue【公営住宅】&#10;一人当たり面積"/>
        <xdr:cNvSpPr txBox="1"/>
      </xdr:nvSpPr>
      <xdr:spPr>
        <a:xfrm>
          <a:off x="6070677" y="140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161251</xdr:rowOff>
    </xdr:from>
    <xdr:ext cx="469744" cy="259045"/>
    <xdr:sp textlink="">
      <xdr:nvSpPr>
        <xdr:cNvPr id="371" name="n_1mainValue【公営住宅】&#10;一人当たり面積"/>
        <xdr:cNvSpPr txBox="1"/>
      </xdr:nvSpPr>
      <xdr:spPr>
        <a:xfrm>
          <a:off x="8458277" y="137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170487</xdr:rowOff>
    </xdr:from>
    <xdr:ext cx="469744" cy="259045"/>
    <xdr:sp textlink="">
      <xdr:nvSpPr>
        <xdr:cNvPr id="372" name="n_2mainValue【公営住宅】&#10;一人当たり面積"/>
        <xdr:cNvSpPr txBox="1"/>
      </xdr:nvSpPr>
      <xdr:spPr>
        <a:xfrm>
          <a:off x="7677227" y="1370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3746</xdr:rowOff>
    </xdr:from>
    <xdr:ext cx="469744" cy="259045"/>
    <xdr:sp textlink="">
      <xdr:nvSpPr>
        <xdr:cNvPr id="373" name="n_3mainValue【公営住宅】&#10;一人当たり面積"/>
        <xdr:cNvSpPr txBox="1"/>
      </xdr:nvSpPr>
      <xdr:spPr>
        <a:xfrm>
          <a:off x="6864427" y="137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10146</xdr:rowOff>
    </xdr:from>
    <xdr:ext cx="469744" cy="259045"/>
    <xdr:sp textlink="">
      <xdr:nvSpPr>
        <xdr:cNvPr id="374" name="n_4mainValue【公営住宅】&#10;一人当たり面積"/>
        <xdr:cNvSpPr txBox="1"/>
      </xdr:nvSpPr>
      <xdr:spPr>
        <a:xfrm>
          <a:off x="6070677" y="1371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6" name="正方形/長方形 37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7" name="正方形/長方形 37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8" name="正方形/長方形 37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9" name="正方形/長方形 37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0" name="正方形/長方形 37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1" name="正方形/長方形 38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2" name="正方形/長方形 381"/>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0" name="正方形/長方形 38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1" name="正方形/長方形 3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2" name="正方形/長方形 3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3" name="正方形/長方形 3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4" name="正方形/長方形 3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5" name="正方形/長方形 3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6" name="正方形/長方形 3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7" name="正方形/長方形 3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8" name="正方形/長方形 3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99" name="テキスト ボックス 3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1" name="テキスト ボックス 4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3" name="テキスト ボックス 40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5" name="テキスト ボックス 40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7" name="テキスト ボックス 40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09" name="テキスト ボックス 40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textlink="">
      <xdr:nvSpPr>
        <xdr:cNvPr id="411" name="テキスト ボックス 410"/>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3"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textlink="">
      <xdr:nvSpPr>
        <xdr:cNvPr id="415" name="【認定こども園・幼稚園・保育所】&#10;有形固定資産減価償却率最小値テキスト"/>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textlink="">
      <xdr:nvSpPr>
        <xdr:cNvPr id="417" name="【認定こども園・幼稚園・保育所】&#10;有形固定資産減価償却率最大値テキスト"/>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textlink="">
      <xdr:nvSpPr>
        <xdr:cNvPr id="419" name="【認定こども園・幼稚園・保育所】&#10;有形固定資産減価償却率平均値テキスト"/>
        <xdr:cNvSpPr txBox="1"/>
      </xdr:nvSpPr>
      <xdr:spPr>
        <a:xfrm>
          <a:off x="14738350" y="5906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textlink="">
      <xdr:nvSpPr>
        <xdr:cNvPr id="420" name="フローチャート: 判断 419"/>
        <xdr:cNvSpPr/>
      </xdr:nvSpPr>
      <xdr:spPr>
        <a:xfrm>
          <a:off x="14649450" y="6049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textlink="">
      <xdr:nvSpPr>
        <xdr:cNvPr id="421" name="フローチャート: 判断 420"/>
        <xdr:cNvSpPr/>
      </xdr:nvSpPr>
      <xdr:spPr>
        <a:xfrm>
          <a:off x="1388745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textlink="">
      <xdr:nvSpPr>
        <xdr:cNvPr id="422" name="フローチャート: 判断 421"/>
        <xdr:cNvSpPr/>
      </xdr:nvSpPr>
      <xdr:spPr>
        <a:xfrm>
          <a:off x="1309370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textlink="">
      <xdr:nvSpPr>
        <xdr:cNvPr id="423" name="フローチャート: 判断 422"/>
        <xdr:cNvSpPr/>
      </xdr:nvSpPr>
      <xdr:spPr>
        <a:xfrm>
          <a:off x="122999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textlink="">
      <xdr:nvSpPr>
        <xdr:cNvPr id="424" name="フローチャート: 判断 423"/>
        <xdr:cNvSpPr/>
      </xdr:nvSpPr>
      <xdr:spPr>
        <a:xfrm>
          <a:off x="1148715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5" name="テキスト ボックス 42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6" name="テキスト ボックス 42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27" name="テキスト ボックス 42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28" name="テキスト ボックス 42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29" name="テキスト ボックス 42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58420</xdr:rowOff>
    </xdr:from>
    <xdr:to>
      <xdr:col>85</xdr:col>
      <xdr:colOff>177800</xdr:colOff>
      <xdr:row>39</xdr:row>
      <xdr:rowOff>160020</xdr:rowOff>
    </xdr:to>
    <xdr:sp textlink="">
      <xdr:nvSpPr>
        <xdr:cNvPr id="430" name="楕円 429"/>
        <xdr:cNvSpPr/>
      </xdr:nvSpPr>
      <xdr:spPr>
        <a:xfrm>
          <a:off x="14649450" y="65036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36847</xdr:rowOff>
    </xdr:from>
    <xdr:ext cx="405111" cy="259045"/>
    <xdr:sp textlink="">
      <xdr:nvSpPr>
        <xdr:cNvPr id="431" name="【認定こども園・幼稚園・保育所】&#10;有形固定資産減価償却率該当値テキスト"/>
        <xdr:cNvSpPr txBox="1"/>
      </xdr:nvSpPr>
      <xdr:spPr>
        <a:xfrm>
          <a:off x="14738350" y="648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textlink="">
      <xdr:nvSpPr>
        <xdr:cNvPr id="432" name="楕円 431"/>
        <xdr:cNvSpPr/>
      </xdr:nvSpPr>
      <xdr:spPr>
        <a:xfrm>
          <a:off x="1388745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109220</xdr:rowOff>
    </xdr:to>
    <xdr:cxnSp macro="">
      <xdr:nvCxnSpPr>
        <xdr:cNvPr id="433" name="直線コネクタ 432"/>
        <xdr:cNvCxnSpPr/>
      </xdr:nvCxnSpPr>
      <xdr:spPr>
        <a:xfrm>
          <a:off x="13938250" y="653288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textlink="">
      <xdr:nvSpPr>
        <xdr:cNvPr id="434" name="楕円 433"/>
        <xdr:cNvSpPr/>
      </xdr:nvSpPr>
      <xdr:spPr>
        <a:xfrm>
          <a:off x="130937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87630</xdr:rowOff>
    </xdr:to>
    <xdr:cxnSp macro="">
      <xdr:nvCxnSpPr>
        <xdr:cNvPr id="435" name="直線コネクタ 434"/>
        <xdr:cNvCxnSpPr/>
      </xdr:nvCxnSpPr>
      <xdr:spPr>
        <a:xfrm>
          <a:off x="13144500" y="651002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textlink="">
      <xdr:nvSpPr>
        <xdr:cNvPr id="436" name="楕円 435"/>
        <xdr:cNvSpPr/>
      </xdr:nvSpPr>
      <xdr:spPr>
        <a:xfrm>
          <a:off x="1229995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64770</xdr:rowOff>
    </xdr:to>
    <xdr:cxnSp macro="">
      <xdr:nvCxnSpPr>
        <xdr:cNvPr id="437" name="直線コネクタ 436"/>
        <xdr:cNvCxnSpPr/>
      </xdr:nvCxnSpPr>
      <xdr:spPr>
        <a:xfrm>
          <a:off x="12344400" y="648716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144780</xdr:rowOff>
    </xdr:from>
    <xdr:to>
      <xdr:col>67</xdr:col>
      <xdr:colOff>101600</xdr:colOff>
      <xdr:row>39</xdr:row>
      <xdr:rowOff>74930</xdr:rowOff>
    </xdr:to>
    <xdr:sp textlink="">
      <xdr:nvSpPr>
        <xdr:cNvPr id="438" name="楕円 437"/>
        <xdr:cNvSpPr/>
      </xdr:nvSpPr>
      <xdr:spPr>
        <a:xfrm>
          <a:off x="11487150" y="6424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24130</xdr:rowOff>
    </xdr:from>
    <xdr:to>
      <xdr:col>71</xdr:col>
      <xdr:colOff>177800</xdr:colOff>
      <xdr:row>39</xdr:row>
      <xdr:rowOff>41910</xdr:rowOff>
    </xdr:to>
    <xdr:cxnSp macro="">
      <xdr:nvCxnSpPr>
        <xdr:cNvPr id="439" name="直線コネクタ 438"/>
        <xdr:cNvCxnSpPr/>
      </xdr:nvCxnSpPr>
      <xdr:spPr>
        <a:xfrm>
          <a:off x="11537950" y="6469380"/>
          <a:ext cx="8064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textlink="">
      <xdr:nvSpPr>
        <xdr:cNvPr id="440" name="n_1aveValue【認定こども園・幼稚園・保育所】&#10;有形固定資産減価償却率"/>
        <xdr:cNvSpPr txBox="1"/>
      </xdr:nvSpPr>
      <xdr:spPr>
        <a:xfrm>
          <a:off x="1374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textlink="">
      <xdr:nvSpPr>
        <xdr:cNvPr id="441" name="n_2aveValue【認定こども園・幼稚園・保育所】&#10;有形固定資産減価償却率"/>
        <xdr:cNvSpPr txBox="1"/>
      </xdr:nvSpPr>
      <xdr:spPr>
        <a:xfrm>
          <a:off x="1296099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textlink="">
      <xdr:nvSpPr>
        <xdr:cNvPr id="442" name="n_3aveValue【認定こども園・幼稚園・保育所】&#10;有形固定資産減価償却率"/>
        <xdr:cNvSpPr txBox="1"/>
      </xdr:nvSpPr>
      <xdr:spPr>
        <a:xfrm>
          <a:off x="121672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textlink="">
      <xdr:nvSpPr>
        <xdr:cNvPr id="443" name="n_4aveValue【認定こども園・幼稚園・保育所】&#10;有形固定資産減価償却率"/>
        <xdr:cNvSpPr txBox="1"/>
      </xdr:nvSpPr>
      <xdr:spPr>
        <a:xfrm>
          <a:off x="1135444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textlink="">
      <xdr:nvSpPr>
        <xdr:cNvPr id="444" name="n_1mainValue【認定こども園・幼稚園・保育所】&#10;有形固定資産減価償却率"/>
        <xdr:cNvSpPr txBox="1"/>
      </xdr:nvSpPr>
      <xdr:spPr>
        <a:xfrm>
          <a:off x="1374204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textlink="">
      <xdr:nvSpPr>
        <xdr:cNvPr id="445" name="n_2mainValue【認定こども園・幼稚園・保育所】&#10;有形固定資産減価償却率"/>
        <xdr:cNvSpPr txBox="1"/>
      </xdr:nvSpPr>
      <xdr:spPr>
        <a:xfrm>
          <a:off x="1296099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textlink="">
      <xdr:nvSpPr>
        <xdr:cNvPr id="446" name="n_3mainValue【認定こども園・幼稚園・保育所】&#10;有形固定資産減価償却率"/>
        <xdr:cNvSpPr txBox="1"/>
      </xdr:nvSpPr>
      <xdr:spPr>
        <a:xfrm>
          <a:off x="121672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66057</xdr:rowOff>
    </xdr:from>
    <xdr:ext cx="405111" cy="259045"/>
    <xdr:sp textlink="">
      <xdr:nvSpPr>
        <xdr:cNvPr id="447" name="n_4mainValue【認定こども園・幼稚園・保育所】&#10;有形固定資産減価償却率"/>
        <xdr:cNvSpPr txBox="1"/>
      </xdr:nvSpPr>
      <xdr:spPr>
        <a:xfrm>
          <a:off x="113544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48" name="正方形/長方形 44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49" name="正方形/長方形 44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0" name="正方形/長方形 44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1" name="正方形/長方形 45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2" name="正方形/長方形 45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3" name="正方形/長方形 45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4" name="正方形/長方形 45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5" name="正方形/長方形 45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6" name="テキスト ボックス 45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59" name="テキスト ボックス 458"/>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1" name="テキスト ボックス 460"/>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3" name="テキスト ボックス 462"/>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65" name="テキスト ボックス 464"/>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67" name="テキスト ボックス 46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6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19951064" y="548741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textlink="">
      <xdr:nvSpPr>
        <xdr:cNvPr id="470" name="【認定こども園・幼稚園・保育所】&#10;一人当たり面積最小値テキスト"/>
        <xdr:cNvSpPr txBox="1"/>
      </xdr:nvSpPr>
      <xdr:spPr>
        <a:xfrm>
          <a:off x="19989800" y="68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19881850" y="6857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textlink="">
      <xdr:nvSpPr>
        <xdr:cNvPr id="472" name="【認定こども園・幼稚園・保育所】&#10;一人当たり面積最大値テキスト"/>
        <xdr:cNvSpPr txBox="1"/>
      </xdr:nvSpPr>
      <xdr:spPr>
        <a:xfrm>
          <a:off x="19989800" y="52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19881850" y="548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textlink="">
      <xdr:nvSpPr>
        <xdr:cNvPr id="474" name="【認定こども園・幼稚園・保育所】&#10;一人当たり面積平均値テキスト"/>
        <xdr:cNvSpPr txBox="1"/>
      </xdr:nvSpPr>
      <xdr:spPr>
        <a:xfrm>
          <a:off x="19989800" y="6329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textlink="">
      <xdr:nvSpPr>
        <xdr:cNvPr id="475" name="フローチャート: 判断 474"/>
        <xdr:cNvSpPr/>
      </xdr:nvSpPr>
      <xdr:spPr>
        <a:xfrm>
          <a:off x="199009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textlink="">
      <xdr:nvSpPr>
        <xdr:cNvPr id="476" name="フローチャート: 判断 475"/>
        <xdr:cNvSpPr/>
      </xdr:nvSpPr>
      <xdr:spPr>
        <a:xfrm>
          <a:off x="19157950" y="6480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textlink="">
      <xdr:nvSpPr>
        <xdr:cNvPr id="477" name="フローチャート: 判断 476"/>
        <xdr:cNvSpPr/>
      </xdr:nvSpPr>
      <xdr:spPr>
        <a:xfrm>
          <a:off x="1834515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textlink="">
      <xdr:nvSpPr>
        <xdr:cNvPr id="478" name="フローチャート: 判断 477"/>
        <xdr:cNvSpPr/>
      </xdr:nvSpPr>
      <xdr:spPr>
        <a:xfrm>
          <a:off x="175514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textlink="">
      <xdr:nvSpPr>
        <xdr:cNvPr id="479" name="フローチャート: 判断 478"/>
        <xdr:cNvSpPr/>
      </xdr:nvSpPr>
      <xdr:spPr>
        <a:xfrm>
          <a:off x="16757650" y="648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0" name="テキスト ボックス 47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1" name="テキスト ボックス 48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2" name="テキスト ボックス 48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3" name="テキスト ボックス 48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4" name="テキスト ボックス 48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82093</xdr:rowOff>
    </xdr:from>
    <xdr:to>
      <xdr:col>116</xdr:col>
      <xdr:colOff>114300</xdr:colOff>
      <xdr:row>41</xdr:row>
      <xdr:rowOff>12243</xdr:rowOff>
    </xdr:to>
    <xdr:sp textlink="">
      <xdr:nvSpPr>
        <xdr:cNvPr id="485" name="楕円 484"/>
        <xdr:cNvSpPr/>
      </xdr:nvSpPr>
      <xdr:spPr>
        <a:xfrm>
          <a:off x="19900900" y="6692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168470</xdr:rowOff>
    </xdr:from>
    <xdr:ext cx="469744" cy="259045"/>
    <xdr:sp textlink="">
      <xdr:nvSpPr>
        <xdr:cNvPr id="486" name="【認定こども園・幼稚園・保育所】&#10;一人当たり面積該当値テキスト"/>
        <xdr:cNvSpPr txBox="1"/>
      </xdr:nvSpPr>
      <xdr:spPr>
        <a:xfrm>
          <a:off x="19989800" y="66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87579</xdr:rowOff>
    </xdr:from>
    <xdr:to>
      <xdr:col>112</xdr:col>
      <xdr:colOff>38100</xdr:colOff>
      <xdr:row>41</xdr:row>
      <xdr:rowOff>17729</xdr:rowOff>
    </xdr:to>
    <xdr:sp textlink="">
      <xdr:nvSpPr>
        <xdr:cNvPr id="487" name="楕円 486"/>
        <xdr:cNvSpPr/>
      </xdr:nvSpPr>
      <xdr:spPr>
        <a:xfrm>
          <a:off x="19157950" y="66979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132893</xdr:rowOff>
    </xdr:from>
    <xdr:to>
      <xdr:col>116</xdr:col>
      <xdr:colOff>63500</xdr:colOff>
      <xdr:row>40</xdr:row>
      <xdr:rowOff>138379</xdr:rowOff>
    </xdr:to>
    <xdr:cxnSp macro="">
      <xdr:nvCxnSpPr>
        <xdr:cNvPr id="488" name="直線コネクタ 487"/>
        <xdr:cNvCxnSpPr/>
      </xdr:nvCxnSpPr>
      <xdr:spPr>
        <a:xfrm flipV="1">
          <a:off x="19202400" y="6743243"/>
          <a:ext cx="7493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92151</xdr:rowOff>
    </xdr:from>
    <xdr:to>
      <xdr:col>107</xdr:col>
      <xdr:colOff>101600</xdr:colOff>
      <xdr:row>41</xdr:row>
      <xdr:rowOff>22301</xdr:rowOff>
    </xdr:to>
    <xdr:sp textlink="">
      <xdr:nvSpPr>
        <xdr:cNvPr id="489" name="楕円 488"/>
        <xdr:cNvSpPr/>
      </xdr:nvSpPr>
      <xdr:spPr>
        <a:xfrm>
          <a:off x="18345150" y="6702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138379</xdr:rowOff>
    </xdr:from>
    <xdr:to>
      <xdr:col>111</xdr:col>
      <xdr:colOff>177800</xdr:colOff>
      <xdr:row>40</xdr:row>
      <xdr:rowOff>142951</xdr:rowOff>
    </xdr:to>
    <xdr:cxnSp macro="">
      <xdr:nvCxnSpPr>
        <xdr:cNvPr id="490" name="直線コネクタ 489"/>
        <xdr:cNvCxnSpPr/>
      </xdr:nvCxnSpPr>
      <xdr:spPr>
        <a:xfrm flipV="1">
          <a:off x="18395950" y="6748729"/>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97637</xdr:rowOff>
    </xdr:from>
    <xdr:to>
      <xdr:col>102</xdr:col>
      <xdr:colOff>165100</xdr:colOff>
      <xdr:row>41</xdr:row>
      <xdr:rowOff>27787</xdr:rowOff>
    </xdr:to>
    <xdr:sp textlink="">
      <xdr:nvSpPr>
        <xdr:cNvPr id="491" name="楕円 490"/>
        <xdr:cNvSpPr/>
      </xdr:nvSpPr>
      <xdr:spPr>
        <a:xfrm>
          <a:off x="17551400" y="6707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142951</xdr:rowOff>
    </xdr:from>
    <xdr:to>
      <xdr:col>107</xdr:col>
      <xdr:colOff>50800</xdr:colOff>
      <xdr:row>40</xdr:row>
      <xdr:rowOff>148437</xdr:rowOff>
    </xdr:to>
    <xdr:cxnSp macro="">
      <xdr:nvCxnSpPr>
        <xdr:cNvPr id="492" name="直線コネクタ 491"/>
        <xdr:cNvCxnSpPr/>
      </xdr:nvCxnSpPr>
      <xdr:spPr>
        <a:xfrm flipV="1">
          <a:off x="17602200" y="6753301"/>
          <a:ext cx="79375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101295</xdr:rowOff>
    </xdr:from>
    <xdr:to>
      <xdr:col>98</xdr:col>
      <xdr:colOff>38100</xdr:colOff>
      <xdr:row>41</xdr:row>
      <xdr:rowOff>31445</xdr:rowOff>
    </xdr:to>
    <xdr:sp textlink="">
      <xdr:nvSpPr>
        <xdr:cNvPr id="493" name="楕円 492"/>
        <xdr:cNvSpPr/>
      </xdr:nvSpPr>
      <xdr:spPr>
        <a:xfrm>
          <a:off x="16757650" y="67116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148437</xdr:rowOff>
    </xdr:from>
    <xdr:to>
      <xdr:col>102</xdr:col>
      <xdr:colOff>114300</xdr:colOff>
      <xdr:row>40</xdr:row>
      <xdr:rowOff>152095</xdr:rowOff>
    </xdr:to>
    <xdr:cxnSp macro="">
      <xdr:nvCxnSpPr>
        <xdr:cNvPr id="494" name="直線コネクタ 493"/>
        <xdr:cNvCxnSpPr/>
      </xdr:nvCxnSpPr>
      <xdr:spPr>
        <a:xfrm flipV="1">
          <a:off x="16802100" y="6758787"/>
          <a:ext cx="8001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textlink="">
      <xdr:nvSpPr>
        <xdr:cNvPr id="495" name="n_1aveValue【認定こども園・幼稚園・保育所】&#10;一人当たり面積"/>
        <xdr:cNvSpPr txBox="1"/>
      </xdr:nvSpPr>
      <xdr:spPr>
        <a:xfrm>
          <a:off x="18980227" y="62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textlink="">
      <xdr:nvSpPr>
        <xdr:cNvPr id="496" name="n_2aveValue【認定こども園・幼稚園・保育所】&#10;一人当たり面積"/>
        <xdr:cNvSpPr txBox="1"/>
      </xdr:nvSpPr>
      <xdr:spPr>
        <a:xfrm>
          <a:off x="18180127" y="628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textlink="">
      <xdr:nvSpPr>
        <xdr:cNvPr id="497" name="n_3aveValue【認定こども園・幼稚園・保育所】&#10;一人当たり面積"/>
        <xdr:cNvSpPr txBox="1"/>
      </xdr:nvSpPr>
      <xdr:spPr>
        <a:xfrm>
          <a:off x="17386377" y="62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textlink="">
      <xdr:nvSpPr>
        <xdr:cNvPr id="498" name="n_4aveValue【認定こども園・幼稚園・保育所】&#10;一人当たり面積"/>
        <xdr:cNvSpPr txBox="1"/>
      </xdr:nvSpPr>
      <xdr:spPr>
        <a:xfrm>
          <a:off x="16592627" y="62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8856</xdr:rowOff>
    </xdr:from>
    <xdr:ext cx="469744" cy="259045"/>
    <xdr:sp textlink="">
      <xdr:nvSpPr>
        <xdr:cNvPr id="499" name="n_1mainValue【認定こども園・幼稚園・保育所】&#10;一人当たり面積"/>
        <xdr:cNvSpPr txBox="1"/>
      </xdr:nvSpPr>
      <xdr:spPr>
        <a:xfrm>
          <a:off x="18980227" y="67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13428</xdr:rowOff>
    </xdr:from>
    <xdr:ext cx="469744" cy="259045"/>
    <xdr:sp textlink="">
      <xdr:nvSpPr>
        <xdr:cNvPr id="500" name="n_2mainValue【認定こども園・幼稚園・保育所】&#10;一人当たり面積"/>
        <xdr:cNvSpPr txBox="1"/>
      </xdr:nvSpPr>
      <xdr:spPr>
        <a:xfrm>
          <a:off x="18180127" y="67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18914</xdr:rowOff>
    </xdr:from>
    <xdr:ext cx="469744" cy="259045"/>
    <xdr:sp textlink="">
      <xdr:nvSpPr>
        <xdr:cNvPr id="501" name="n_3mainValue【認定こども園・幼稚園・保育所】&#10;一人当たり面積"/>
        <xdr:cNvSpPr txBox="1"/>
      </xdr:nvSpPr>
      <xdr:spPr>
        <a:xfrm>
          <a:off x="17386377" y="679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22572</xdr:rowOff>
    </xdr:from>
    <xdr:ext cx="469744" cy="259045"/>
    <xdr:sp textlink="">
      <xdr:nvSpPr>
        <xdr:cNvPr id="502" name="n_4mainValue【認定こども園・幼稚園・保育所】&#10;一人当たり面積"/>
        <xdr:cNvSpPr txBox="1"/>
      </xdr:nvSpPr>
      <xdr:spPr>
        <a:xfrm>
          <a:off x="16592627" y="67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4" name="正方形/長方形 50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5" name="正方形/長方形 50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6" name="正方形/長方形 50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07" name="正方形/長方形 50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08" name="正方形/長方形 50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09" name="正方形/長方形 50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0" name="正方形/長方形 5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1" name="テキスト ボックス 5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3" name="テキスト ボックス 51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15" name="テキスト ボックス 51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17" name="テキスト ボックス 51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19" name="テキスト ボックス 51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21" name="テキスト ボックス 52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23" name="テキスト ボックス 52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525" name="テキスト ボックス 52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4699614" y="9331960"/>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textlink="">
      <xdr:nvSpPr>
        <xdr:cNvPr id="528" name="【学校施設】&#10;有形固定資産減価償却率最小値テキスト"/>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textlink="">
      <xdr:nvSpPr>
        <xdr:cNvPr id="530" name="【学校施設】&#10;有形固定資産減価償却率最大値テキスト"/>
        <xdr:cNvSpPr txBox="1"/>
      </xdr:nvSpPr>
      <xdr:spPr>
        <a:xfrm>
          <a:off x="1473835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4611350" y="9331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textlink="">
      <xdr:nvSpPr>
        <xdr:cNvPr id="532" name="【学校施設】&#10;有形固定資産減価償却率平均値テキスト"/>
        <xdr:cNvSpPr txBox="1"/>
      </xdr:nvSpPr>
      <xdr:spPr>
        <a:xfrm>
          <a:off x="14738350" y="978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textlink="">
      <xdr:nvSpPr>
        <xdr:cNvPr id="533" name="フローチャート: 判断 532"/>
        <xdr:cNvSpPr/>
      </xdr:nvSpPr>
      <xdr:spPr>
        <a:xfrm>
          <a:off x="14649450" y="9924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textlink="">
      <xdr:nvSpPr>
        <xdr:cNvPr id="534" name="フローチャート: 判断 533"/>
        <xdr:cNvSpPr/>
      </xdr:nvSpPr>
      <xdr:spPr>
        <a:xfrm>
          <a:off x="13887450" y="988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textlink="">
      <xdr:nvSpPr>
        <xdr:cNvPr id="535" name="フローチャート: 判断 534"/>
        <xdr:cNvSpPr/>
      </xdr:nvSpPr>
      <xdr:spPr>
        <a:xfrm>
          <a:off x="130937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textlink="">
      <xdr:nvSpPr>
        <xdr:cNvPr id="536" name="フローチャート: 判断 535"/>
        <xdr:cNvSpPr/>
      </xdr:nvSpPr>
      <xdr:spPr>
        <a:xfrm>
          <a:off x="12299950" y="988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textlink="">
      <xdr:nvSpPr>
        <xdr:cNvPr id="537" name="フローチャート: 判断 536"/>
        <xdr:cNvSpPr/>
      </xdr:nvSpPr>
      <xdr:spPr>
        <a:xfrm>
          <a:off x="1148715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38" name="テキスト ボックス 53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39" name="テキスト ボックス 53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0" name="テキスト ボックス 53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1" name="テキスト ボックス 54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2" name="テキスト ボックス 54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textlink="">
      <xdr:nvSpPr>
        <xdr:cNvPr id="543" name="楕円 542"/>
        <xdr:cNvSpPr/>
      </xdr:nvSpPr>
      <xdr:spPr>
        <a:xfrm>
          <a:off x="14649450" y="10248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156227</xdr:rowOff>
    </xdr:from>
    <xdr:ext cx="405111" cy="259045"/>
    <xdr:sp textlink="">
      <xdr:nvSpPr>
        <xdr:cNvPr id="544" name="【学校施設】&#10;有形固定資産減価償却率該当値テキスト"/>
        <xdr:cNvSpPr txBox="1"/>
      </xdr:nvSpPr>
      <xdr:spPr>
        <a:xfrm>
          <a:off x="1473835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textlink="">
      <xdr:nvSpPr>
        <xdr:cNvPr id="545" name="楕円 544"/>
        <xdr:cNvSpPr/>
      </xdr:nvSpPr>
      <xdr:spPr>
        <a:xfrm>
          <a:off x="13887450" y="10219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20955</xdr:rowOff>
    </xdr:from>
    <xdr:to>
      <xdr:col>85</xdr:col>
      <xdr:colOff>127000</xdr:colOff>
      <xdr:row>62</xdr:row>
      <xdr:rowOff>57150</xdr:rowOff>
    </xdr:to>
    <xdr:cxnSp macro="">
      <xdr:nvCxnSpPr>
        <xdr:cNvPr id="546" name="直線コネクタ 545"/>
        <xdr:cNvCxnSpPr/>
      </xdr:nvCxnSpPr>
      <xdr:spPr>
        <a:xfrm>
          <a:off x="13938250" y="1026350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textlink="">
      <xdr:nvSpPr>
        <xdr:cNvPr id="547" name="楕円 546"/>
        <xdr:cNvSpPr/>
      </xdr:nvSpPr>
      <xdr:spPr>
        <a:xfrm>
          <a:off x="13093700" y="10188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161925</xdr:rowOff>
    </xdr:from>
    <xdr:to>
      <xdr:col>81</xdr:col>
      <xdr:colOff>50800</xdr:colOff>
      <xdr:row>62</xdr:row>
      <xdr:rowOff>20955</xdr:rowOff>
    </xdr:to>
    <xdr:cxnSp macro="">
      <xdr:nvCxnSpPr>
        <xdr:cNvPr id="548" name="直線コネクタ 547"/>
        <xdr:cNvCxnSpPr/>
      </xdr:nvCxnSpPr>
      <xdr:spPr>
        <a:xfrm>
          <a:off x="13144500" y="1023937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textlink="">
      <xdr:nvSpPr>
        <xdr:cNvPr id="549" name="楕円 548"/>
        <xdr:cNvSpPr/>
      </xdr:nvSpPr>
      <xdr:spPr>
        <a:xfrm>
          <a:off x="12299950" y="10156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61</xdr:row>
      <xdr:rowOff>161925</xdr:rowOff>
    </xdr:to>
    <xdr:cxnSp macro="">
      <xdr:nvCxnSpPr>
        <xdr:cNvPr id="550" name="直線コネクタ 549"/>
        <xdr:cNvCxnSpPr/>
      </xdr:nvCxnSpPr>
      <xdr:spPr>
        <a:xfrm>
          <a:off x="12344400" y="102069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textlink="">
      <xdr:nvSpPr>
        <xdr:cNvPr id="551" name="楕円 550"/>
        <xdr:cNvSpPr/>
      </xdr:nvSpPr>
      <xdr:spPr>
        <a:xfrm>
          <a:off x="1148715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129540</xdr:rowOff>
    </xdr:to>
    <xdr:cxnSp macro="">
      <xdr:nvCxnSpPr>
        <xdr:cNvPr id="552" name="直線コネクタ 551"/>
        <xdr:cNvCxnSpPr/>
      </xdr:nvCxnSpPr>
      <xdr:spPr>
        <a:xfrm>
          <a:off x="11537950" y="10193655"/>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textlink="">
      <xdr:nvSpPr>
        <xdr:cNvPr id="553" name="n_1aveValue【学校施設】&#10;有形固定資産減価償却率"/>
        <xdr:cNvSpPr txBox="1"/>
      </xdr:nvSpPr>
      <xdr:spPr>
        <a:xfrm>
          <a:off x="1374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textlink="">
      <xdr:nvSpPr>
        <xdr:cNvPr id="554" name="n_2aveValue【学校施設】&#10;有形固定資産減価償却率"/>
        <xdr:cNvSpPr txBox="1"/>
      </xdr:nvSpPr>
      <xdr:spPr>
        <a:xfrm>
          <a:off x="129609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textlink="">
      <xdr:nvSpPr>
        <xdr:cNvPr id="555" name="n_3aveValue【学校施設】&#10;有形固定資産減価償却率"/>
        <xdr:cNvSpPr txBox="1"/>
      </xdr:nvSpPr>
      <xdr:spPr>
        <a:xfrm>
          <a:off x="121672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textlink="">
      <xdr:nvSpPr>
        <xdr:cNvPr id="556" name="n_4aveValue【学校施設】&#10;有形固定資産減価償却率"/>
        <xdr:cNvSpPr txBox="1"/>
      </xdr:nvSpPr>
      <xdr:spPr>
        <a:xfrm>
          <a:off x="113544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62882</xdr:rowOff>
    </xdr:from>
    <xdr:ext cx="405111" cy="259045"/>
    <xdr:sp textlink="">
      <xdr:nvSpPr>
        <xdr:cNvPr id="557" name="n_1mainValue【学校施設】&#10;有形固定資産減価償却率"/>
        <xdr:cNvSpPr txBox="1"/>
      </xdr:nvSpPr>
      <xdr:spPr>
        <a:xfrm>
          <a:off x="13742044" y="1030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textlink="">
      <xdr:nvSpPr>
        <xdr:cNvPr id="558" name="n_2mainValue【学校施設】&#10;有形固定資産減価償却率"/>
        <xdr:cNvSpPr txBox="1"/>
      </xdr:nvSpPr>
      <xdr:spPr>
        <a:xfrm>
          <a:off x="12960994" y="1027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textlink="">
      <xdr:nvSpPr>
        <xdr:cNvPr id="559" name="n_3mainValue【学校施設】&#10;有形固定資産減価償却率"/>
        <xdr:cNvSpPr txBox="1"/>
      </xdr:nvSpPr>
      <xdr:spPr>
        <a:xfrm>
          <a:off x="12167244" y="1024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textlink="">
      <xdr:nvSpPr>
        <xdr:cNvPr id="560" name="n_4mainValue【学校施設】&#10;有形固定資産減価償却率"/>
        <xdr:cNvSpPr txBox="1"/>
      </xdr:nvSpPr>
      <xdr:spPr>
        <a:xfrm>
          <a:off x="113544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1" name="正方形/長方形 56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2" name="正方形/長方形 56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3" name="正方形/長方形 56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4" name="正方形/長方形 56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5" name="正方形/長方形 56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6" name="正方形/長方形 56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67" name="正方形/長方形 56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68" name="正方形/長方形 56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69" name="テキスト ボックス 56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2" name="テキスト ボックス 57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4" name="テキスト ボックス 57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textlink="">
      <xdr:nvSpPr>
        <xdr:cNvPr id="576" name="テキスト ボックス 575"/>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textlink="">
      <xdr:nvSpPr>
        <xdr:cNvPr id="578" name="テキスト ボックス 577"/>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textlink="">
      <xdr:nvSpPr>
        <xdr:cNvPr id="580" name="テキスト ボックス 579"/>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textlink="">
      <xdr:nvSpPr>
        <xdr:cNvPr id="582" name="テキスト ボックス 581"/>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19951064" y="9156497"/>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textlink="">
      <xdr:nvSpPr>
        <xdr:cNvPr id="585" name="【学校施設】&#10;一人当たり面積最小値テキスト"/>
        <xdr:cNvSpPr txBox="1"/>
      </xdr:nvSpPr>
      <xdr:spPr>
        <a:xfrm>
          <a:off x="19989800" y="106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19881850" y="10608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textlink="">
      <xdr:nvSpPr>
        <xdr:cNvPr id="587" name="【学校施設】&#10;一人当たり面積最大値テキスト"/>
        <xdr:cNvSpPr txBox="1"/>
      </xdr:nvSpPr>
      <xdr:spPr>
        <a:xfrm>
          <a:off x="19989800" y="893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19881850" y="9156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textlink="">
      <xdr:nvSpPr>
        <xdr:cNvPr id="589" name="【学校施設】&#10;一人当たり面積平均値テキスト"/>
        <xdr:cNvSpPr txBox="1"/>
      </xdr:nvSpPr>
      <xdr:spPr>
        <a:xfrm>
          <a:off x="19989800" y="1015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textlink="">
      <xdr:nvSpPr>
        <xdr:cNvPr id="590" name="フローチャート: 判断 589"/>
        <xdr:cNvSpPr/>
      </xdr:nvSpPr>
      <xdr:spPr>
        <a:xfrm>
          <a:off x="19900900" y="1029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textlink="">
      <xdr:nvSpPr>
        <xdr:cNvPr id="591" name="フローチャート: 判断 590"/>
        <xdr:cNvSpPr/>
      </xdr:nvSpPr>
      <xdr:spPr>
        <a:xfrm>
          <a:off x="19157950" y="103070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textlink="">
      <xdr:nvSpPr>
        <xdr:cNvPr id="592" name="フローチャート: 判断 591"/>
        <xdr:cNvSpPr/>
      </xdr:nvSpPr>
      <xdr:spPr>
        <a:xfrm>
          <a:off x="18345150" y="1031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textlink="">
      <xdr:nvSpPr>
        <xdr:cNvPr id="593" name="フローチャート: 判断 592"/>
        <xdr:cNvSpPr/>
      </xdr:nvSpPr>
      <xdr:spPr>
        <a:xfrm>
          <a:off x="17551400" y="103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textlink="">
      <xdr:nvSpPr>
        <xdr:cNvPr id="594" name="フローチャート: 判断 593"/>
        <xdr:cNvSpPr/>
      </xdr:nvSpPr>
      <xdr:spPr>
        <a:xfrm>
          <a:off x="16757650" y="10314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5" name="テキスト ボックス 5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96" name="テキスト ボックス 5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97" name="テキスト ボックス 5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98" name="テキスト ボックス 5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99" name="テキスト ボックス 5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73634</xdr:rowOff>
    </xdr:from>
    <xdr:to>
      <xdr:col>116</xdr:col>
      <xdr:colOff>114300</xdr:colOff>
      <xdr:row>63</xdr:row>
      <xdr:rowOff>3784</xdr:rowOff>
    </xdr:to>
    <xdr:sp textlink="">
      <xdr:nvSpPr>
        <xdr:cNvPr id="600" name="楕円 599"/>
        <xdr:cNvSpPr/>
      </xdr:nvSpPr>
      <xdr:spPr>
        <a:xfrm>
          <a:off x="19900900" y="10316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52061</xdr:rowOff>
    </xdr:from>
    <xdr:ext cx="469744" cy="259045"/>
    <xdr:sp textlink="">
      <xdr:nvSpPr>
        <xdr:cNvPr id="601" name="【学校施設】&#10;一人当たり面積該当値テキスト"/>
        <xdr:cNvSpPr txBox="1"/>
      </xdr:nvSpPr>
      <xdr:spPr>
        <a:xfrm>
          <a:off x="19989800" y="1029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31801</xdr:rowOff>
    </xdr:from>
    <xdr:to>
      <xdr:col>112</xdr:col>
      <xdr:colOff>38100</xdr:colOff>
      <xdr:row>62</xdr:row>
      <xdr:rowOff>133401</xdr:rowOff>
    </xdr:to>
    <xdr:sp textlink="">
      <xdr:nvSpPr>
        <xdr:cNvPr id="602" name="楕円 601"/>
        <xdr:cNvSpPr/>
      </xdr:nvSpPr>
      <xdr:spPr>
        <a:xfrm>
          <a:off x="19157950" y="102743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82601</xdr:rowOff>
    </xdr:from>
    <xdr:to>
      <xdr:col>116</xdr:col>
      <xdr:colOff>63500</xdr:colOff>
      <xdr:row>62</xdr:row>
      <xdr:rowOff>124434</xdr:rowOff>
    </xdr:to>
    <xdr:cxnSp macro="">
      <xdr:nvCxnSpPr>
        <xdr:cNvPr id="603" name="直線コネクタ 602"/>
        <xdr:cNvCxnSpPr/>
      </xdr:nvCxnSpPr>
      <xdr:spPr>
        <a:xfrm>
          <a:off x="19202400" y="10325151"/>
          <a:ext cx="7493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108991</xdr:rowOff>
    </xdr:from>
    <xdr:to>
      <xdr:col>107</xdr:col>
      <xdr:colOff>101600</xdr:colOff>
      <xdr:row>63</xdr:row>
      <xdr:rowOff>39141</xdr:rowOff>
    </xdr:to>
    <xdr:sp textlink="">
      <xdr:nvSpPr>
        <xdr:cNvPr id="604" name="楕円 603"/>
        <xdr:cNvSpPr/>
      </xdr:nvSpPr>
      <xdr:spPr>
        <a:xfrm>
          <a:off x="18345150" y="103515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82601</xdr:rowOff>
    </xdr:from>
    <xdr:to>
      <xdr:col>111</xdr:col>
      <xdr:colOff>177800</xdr:colOff>
      <xdr:row>62</xdr:row>
      <xdr:rowOff>159791</xdr:rowOff>
    </xdr:to>
    <xdr:cxnSp macro="">
      <xdr:nvCxnSpPr>
        <xdr:cNvPr id="605" name="直線コネクタ 604"/>
        <xdr:cNvCxnSpPr/>
      </xdr:nvCxnSpPr>
      <xdr:spPr>
        <a:xfrm flipV="1">
          <a:off x="18395950" y="10325151"/>
          <a:ext cx="80645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117297</xdr:rowOff>
    </xdr:from>
    <xdr:to>
      <xdr:col>102</xdr:col>
      <xdr:colOff>165100</xdr:colOff>
      <xdr:row>63</xdr:row>
      <xdr:rowOff>47447</xdr:rowOff>
    </xdr:to>
    <xdr:sp textlink="">
      <xdr:nvSpPr>
        <xdr:cNvPr id="606" name="楕円 605"/>
        <xdr:cNvSpPr/>
      </xdr:nvSpPr>
      <xdr:spPr>
        <a:xfrm>
          <a:off x="17551400" y="10359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159791</xdr:rowOff>
    </xdr:from>
    <xdr:to>
      <xdr:col>107</xdr:col>
      <xdr:colOff>50800</xdr:colOff>
      <xdr:row>62</xdr:row>
      <xdr:rowOff>168097</xdr:rowOff>
    </xdr:to>
    <xdr:cxnSp macro="">
      <xdr:nvCxnSpPr>
        <xdr:cNvPr id="607" name="直線コネクタ 606"/>
        <xdr:cNvCxnSpPr/>
      </xdr:nvCxnSpPr>
      <xdr:spPr>
        <a:xfrm flipV="1">
          <a:off x="17602200" y="10402341"/>
          <a:ext cx="79375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123165</xdr:rowOff>
    </xdr:from>
    <xdr:to>
      <xdr:col>98</xdr:col>
      <xdr:colOff>38100</xdr:colOff>
      <xdr:row>63</xdr:row>
      <xdr:rowOff>53315</xdr:rowOff>
    </xdr:to>
    <xdr:sp textlink="">
      <xdr:nvSpPr>
        <xdr:cNvPr id="608" name="楕円 607"/>
        <xdr:cNvSpPr/>
      </xdr:nvSpPr>
      <xdr:spPr>
        <a:xfrm>
          <a:off x="16757650" y="10365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168097</xdr:rowOff>
    </xdr:from>
    <xdr:to>
      <xdr:col>102</xdr:col>
      <xdr:colOff>114300</xdr:colOff>
      <xdr:row>63</xdr:row>
      <xdr:rowOff>2515</xdr:rowOff>
    </xdr:to>
    <xdr:cxnSp macro="">
      <xdr:nvCxnSpPr>
        <xdr:cNvPr id="609" name="直線コネクタ 608"/>
        <xdr:cNvCxnSpPr/>
      </xdr:nvCxnSpPr>
      <xdr:spPr>
        <a:xfrm flipV="1">
          <a:off x="16802100" y="104106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textlink="">
      <xdr:nvSpPr>
        <xdr:cNvPr id="610" name="n_1aveValue【学校施設】&#10;一人当たり面積"/>
        <xdr:cNvSpPr txBox="1"/>
      </xdr:nvSpPr>
      <xdr:spPr>
        <a:xfrm>
          <a:off x="18980227" y="103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textlink="">
      <xdr:nvSpPr>
        <xdr:cNvPr id="611" name="n_2aveValue【学校施設】&#10;一人当たり面積"/>
        <xdr:cNvSpPr txBox="1"/>
      </xdr:nvSpPr>
      <xdr:spPr>
        <a:xfrm>
          <a:off x="18180127"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textlink="">
      <xdr:nvSpPr>
        <xdr:cNvPr id="612" name="n_3aveValue【学校施設】&#10;一人当たり面積"/>
        <xdr:cNvSpPr txBox="1"/>
      </xdr:nvSpPr>
      <xdr:spPr>
        <a:xfrm>
          <a:off x="17386377"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textlink="">
      <xdr:nvSpPr>
        <xdr:cNvPr id="613" name="n_4aveValue【学校施設】&#10;一人当たり面積"/>
        <xdr:cNvSpPr txBox="1"/>
      </xdr:nvSpPr>
      <xdr:spPr>
        <a:xfrm>
          <a:off x="16592627" y="100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149928</xdr:rowOff>
    </xdr:from>
    <xdr:ext cx="469744" cy="259045"/>
    <xdr:sp textlink="">
      <xdr:nvSpPr>
        <xdr:cNvPr id="614" name="n_1mainValue【学校施設】&#10;一人当たり面積"/>
        <xdr:cNvSpPr txBox="1"/>
      </xdr:nvSpPr>
      <xdr:spPr>
        <a:xfrm>
          <a:off x="18980227" y="1006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30268</xdr:rowOff>
    </xdr:from>
    <xdr:ext cx="469744" cy="259045"/>
    <xdr:sp textlink="">
      <xdr:nvSpPr>
        <xdr:cNvPr id="615" name="n_2mainValue【学校施設】&#10;一人当たり面積"/>
        <xdr:cNvSpPr txBox="1"/>
      </xdr:nvSpPr>
      <xdr:spPr>
        <a:xfrm>
          <a:off x="18180127" y="104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38574</xdr:rowOff>
    </xdr:from>
    <xdr:ext cx="469744" cy="259045"/>
    <xdr:sp textlink="">
      <xdr:nvSpPr>
        <xdr:cNvPr id="616" name="n_3mainValue【学校施設】&#10;一人当たり面積"/>
        <xdr:cNvSpPr txBox="1"/>
      </xdr:nvSpPr>
      <xdr:spPr>
        <a:xfrm>
          <a:off x="17386377" y="104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44442</xdr:rowOff>
    </xdr:from>
    <xdr:ext cx="469744" cy="259045"/>
    <xdr:sp textlink="">
      <xdr:nvSpPr>
        <xdr:cNvPr id="617" name="n_4mainValue【学校施設】&#10;一人当たり面積"/>
        <xdr:cNvSpPr txBox="1"/>
      </xdr:nvSpPr>
      <xdr:spPr>
        <a:xfrm>
          <a:off x="16592627" y="104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18" name="正方形/長方形 6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19" name="正方形/長方形 6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0" name="正方形/長方形 6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1" name="正方形/長方形 6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2" name="正方形/長方形 6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3" name="正方形/長方形 6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4" name="正方形/長方形 6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5" name="正方形/長方形 62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26" name="正方形/長方形 62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27" name="正方形/長方形 62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28" name="正方形/長方形 62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29" name="正方形/長方形 62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0" name="正方形/長方形 62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1" name="正方形/長方形 63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32" name="正方形/長方形 63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33" name="正方形/長方形 63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34" name="正方形/長方形 63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35" name="正方形/長方形 63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36" name="正方形/長方形 63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37" name="正方形/長方形 63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38" name="正方形/長方形 63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39" name="正方形/長方形 63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0" name="正方形/長方形 63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1" name="正方形/長方形 640"/>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textlink="">
      <xdr:nvSpPr>
        <xdr:cNvPr id="642" name="正方形/長方形 64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43" name="正方形/長方形 64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44" name="正方形/長方形 64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45" name="正方形/長方形 64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46" name="正方形/長方形 64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47" name="正方形/長方形 64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48" name="正方形/長方形 64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49" name="正方形/長方形 648"/>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textlink="">
      <xdr:nvSpPr>
        <xdr:cNvPr id="650" name="正方形/長方形 6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651" name="正方形/長方形 6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652" name="テキスト ボックス 6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全ての施設において、有形固定資産減価償却率が類似団体平均と比べて高い傾向となっている。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中でも保育所の比率が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と大きく上回っているが、今後個別施設計画に基づいた認定こども園の整備を行い、令和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年度整備完了予定となっているため整備終了後は数値の減少が見込まれる。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3,153
1,049.47
6,049,547
5,772,591
272,101
3,618,966
7,107,972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textlink="">
      <xdr:nvSpPr>
        <xdr:cNvPr id="41" name="正方形/長方形 4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42" name="正方形/長方形 4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43" name="正方形/長方形 4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44" name="正方形/長方形 4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45" name="正方形/長方形 4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46" name="正方形/長方形 4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47" name="正方形/長方形 4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48" name="正方形/長方形 47"/>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textlink="">
      <xdr:nvSpPr>
        <xdr:cNvPr id="49" name="正方形/長方形 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50" name="正方形/長方形 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51" name="正方形/長方形 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52" name="正方形/長方形 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53" name="正方形/長方形 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54" name="正方形/長方形 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55" name="正方形/長方形 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56" name="正方形/長方形 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57" name="テキスト ボックス 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59" name="テキスト ボックス 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61" name="テキスト ボックス 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63" name="テキスト ボックス 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65" name="テキスト ボックス 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67" name="テキスト ボックス 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69" name="テキスト ボックス 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71" name="テキスト ボックス 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177665" y="9294404"/>
          <a:ext cx="0" cy="14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textlink="">
      <xdr:nvSpPr>
        <xdr:cNvPr id="77" name="【体育館・プール】&#10;有形固定資産減価償却率最大値テキスト"/>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textlink="">
      <xdr:nvSpPr>
        <xdr:cNvPr id="79" name="【体育館・プール】&#10;有形固定資産減価償却率平均値テキスト"/>
        <xdr:cNvSpPr txBox="1"/>
      </xdr:nvSpPr>
      <xdr:spPr>
        <a:xfrm>
          <a:off x="42164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textlink="">
      <xdr:nvSpPr>
        <xdr:cNvPr id="80" name="フローチャート: 判断 79"/>
        <xdr:cNvSpPr/>
      </xdr:nvSpPr>
      <xdr:spPr>
        <a:xfrm>
          <a:off x="4127500" y="1016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textlink="">
      <xdr:nvSpPr>
        <xdr:cNvPr id="81" name="フローチャート: 判断 80"/>
        <xdr:cNvSpPr/>
      </xdr:nvSpPr>
      <xdr:spPr>
        <a:xfrm>
          <a:off x="3384550" y="100427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textlink="">
      <xdr:nvSpPr>
        <xdr:cNvPr id="82" name="フローチャート: 判断 81"/>
        <xdr:cNvSpPr/>
      </xdr:nvSpPr>
      <xdr:spPr>
        <a:xfrm>
          <a:off x="2571750" y="10065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textlink="">
      <xdr:nvSpPr>
        <xdr:cNvPr id="83" name="フローチャート: 判断 82"/>
        <xdr:cNvSpPr/>
      </xdr:nvSpPr>
      <xdr:spPr>
        <a:xfrm>
          <a:off x="17780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textlink="">
      <xdr:nvSpPr>
        <xdr:cNvPr id="84" name="フローチャート: 判断 83"/>
        <xdr:cNvSpPr/>
      </xdr:nvSpPr>
      <xdr:spPr>
        <a:xfrm>
          <a:off x="984250" y="10087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85" name="テキスト ボックス 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86" name="テキスト ボックス 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87" name="テキスト ボックス 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88" name="テキスト ボックス 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89" name="テキスト ボックス 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textlink="">
      <xdr:nvSpPr>
        <xdr:cNvPr id="90" name="楕円 89"/>
        <xdr:cNvSpPr/>
      </xdr:nvSpPr>
      <xdr:spPr>
        <a:xfrm>
          <a:off x="4127500" y="101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88010</xdr:rowOff>
    </xdr:from>
    <xdr:ext cx="405111" cy="259045"/>
    <xdr:sp textlink="">
      <xdr:nvSpPr>
        <xdr:cNvPr id="91" name="【体育館・プール】&#10;有形固定資産減価償却率該当値テキスト"/>
        <xdr:cNvSpPr txBox="1"/>
      </xdr:nvSpPr>
      <xdr:spPr>
        <a:xfrm>
          <a:off x="4216400" y="10000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textlink="">
      <xdr:nvSpPr>
        <xdr:cNvPr id="92" name="楕円 91"/>
        <xdr:cNvSpPr/>
      </xdr:nvSpPr>
      <xdr:spPr>
        <a:xfrm>
          <a:off x="3384550" y="10147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120831</xdr:rowOff>
    </xdr:to>
    <xdr:cxnSp macro="">
      <xdr:nvCxnSpPr>
        <xdr:cNvPr id="93" name="直線コネクタ 92"/>
        <xdr:cNvCxnSpPr/>
      </xdr:nvCxnSpPr>
      <xdr:spPr>
        <a:xfrm flipV="1">
          <a:off x="3429000" y="10193383"/>
          <a:ext cx="7493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textlink="">
      <xdr:nvSpPr>
        <xdr:cNvPr id="94" name="楕円 93"/>
        <xdr:cNvSpPr/>
      </xdr:nvSpPr>
      <xdr:spPr>
        <a:xfrm>
          <a:off x="257175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120831</xdr:rowOff>
    </xdr:to>
    <xdr:cxnSp macro="">
      <xdr:nvCxnSpPr>
        <xdr:cNvPr id="95" name="直線コネクタ 94"/>
        <xdr:cNvCxnSpPr/>
      </xdr:nvCxnSpPr>
      <xdr:spPr>
        <a:xfrm>
          <a:off x="2622550" y="10167257"/>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textlink="">
      <xdr:nvSpPr>
        <xdr:cNvPr id="96" name="楕円 95"/>
        <xdr:cNvSpPr/>
      </xdr:nvSpPr>
      <xdr:spPr>
        <a:xfrm>
          <a:off x="1778000" y="1009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89807</xdr:rowOff>
    </xdr:to>
    <xdr:cxnSp macro="">
      <xdr:nvCxnSpPr>
        <xdr:cNvPr id="97" name="直線コネクタ 96"/>
        <xdr:cNvCxnSpPr/>
      </xdr:nvCxnSpPr>
      <xdr:spPr>
        <a:xfrm>
          <a:off x="1828800" y="10141131"/>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textlink="">
      <xdr:nvSpPr>
        <xdr:cNvPr id="98" name="楕円 97"/>
        <xdr:cNvSpPr/>
      </xdr:nvSpPr>
      <xdr:spPr>
        <a:xfrm>
          <a:off x="984250" y="10070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63681</xdr:rowOff>
    </xdr:to>
    <xdr:cxnSp macro="">
      <xdr:nvCxnSpPr>
        <xdr:cNvPr id="99" name="直線コネクタ 98"/>
        <xdr:cNvCxnSpPr/>
      </xdr:nvCxnSpPr>
      <xdr:spPr>
        <a:xfrm>
          <a:off x="1028700" y="10115006"/>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textlink="">
      <xdr:nvSpPr>
        <xdr:cNvPr id="100" name="n_1aveValue【体育館・プール】&#10;有形固定資産減価償却率"/>
        <xdr:cNvSpPr txBox="1"/>
      </xdr:nvSpPr>
      <xdr:spPr>
        <a:xfrm>
          <a:off x="3239144" y="98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textlink="">
      <xdr:nvSpPr>
        <xdr:cNvPr id="101" name="n_2aveValue【体育館・プール】&#10;有形固定資産減価償却率"/>
        <xdr:cNvSpPr txBox="1"/>
      </xdr:nvSpPr>
      <xdr:spPr>
        <a:xfrm>
          <a:off x="2439044" y="984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textlink="">
      <xdr:nvSpPr>
        <xdr:cNvPr id="102" name="n_3aveValue【体育館・プール】&#10;有形固定資産減価償却率"/>
        <xdr:cNvSpPr txBox="1"/>
      </xdr:nvSpPr>
      <xdr:spPr>
        <a:xfrm>
          <a:off x="164529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textlink="">
      <xdr:nvSpPr>
        <xdr:cNvPr id="103" name="n_4aveValue【体育館・プール】&#10;有形固定資産減価償却率"/>
        <xdr:cNvSpPr txBox="1"/>
      </xdr:nvSpPr>
      <xdr:spPr>
        <a:xfrm>
          <a:off x="851544"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textlink="">
      <xdr:nvSpPr>
        <xdr:cNvPr id="104" name="n_1mainValue【体育館・プール】&#10;有形固定資産減価償却率"/>
        <xdr:cNvSpPr txBox="1"/>
      </xdr:nvSpPr>
      <xdr:spPr>
        <a:xfrm>
          <a:off x="32391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textlink="">
      <xdr:nvSpPr>
        <xdr:cNvPr id="105" name="n_2mainValue【体育館・プール】&#10;有形固定資産減価償却率"/>
        <xdr:cNvSpPr txBox="1"/>
      </xdr:nvSpPr>
      <xdr:spPr>
        <a:xfrm>
          <a:off x="24390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textlink="">
      <xdr:nvSpPr>
        <xdr:cNvPr id="106" name="n_3mainValue【体育館・プール】&#10;有形固定資産減価償却率"/>
        <xdr:cNvSpPr txBox="1"/>
      </xdr:nvSpPr>
      <xdr:spPr>
        <a:xfrm>
          <a:off x="1645294" y="1018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104883</xdr:rowOff>
    </xdr:from>
    <xdr:ext cx="405111" cy="259045"/>
    <xdr:sp textlink="">
      <xdr:nvSpPr>
        <xdr:cNvPr id="107" name="n_4mainValue【体育館・プール】&#10;有形固定資産減価償却率"/>
        <xdr:cNvSpPr txBox="1"/>
      </xdr:nvSpPr>
      <xdr:spPr>
        <a:xfrm>
          <a:off x="851544" y="985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08" name="正方形/長方形 1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09" name="正方形/長方形 1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10" name="正方形/長方形 1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11" name="正方形/長方形 1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12" name="正方形/長方形 1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13" name="正方形/長方形 1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14" name="正方形/長方形 1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15" name="正方形/長方形 1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116" name="テキスト ボックス 1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119" name="テキスト ボックス 1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121" name="テキスト ボックス 1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123" name="テキスト ボックス 1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125" name="テキスト ボックス 1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127" name="テキスト ボックス 1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textlink="">
      <xdr:nvSpPr>
        <xdr:cNvPr id="129" name="テキスト ボックス 128"/>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1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9429115" y="9147810"/>
          <a:ext cx="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textlink="">
      <xdr:nvSpPr>
        <xdr:cNvPr id="132" name="【体育館・プール】&#10;一人当たり面積最小値テキスト"/>
        <xdr:cNvSpPr txBox="1"/>
      </xdr:nvSpPr>
      <xdr:spPr>
        <a:xfrm>
          <a:off x="9467850" y="106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9359900" y="10647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textlink="">
      <xdr:nvSpPr>
        <xdr:cNvPr id="134" name="【体育館・プール】&#10;一人当たり面積最大値テキスト"/>
        <xdr:cNvSpPr txBox="1"/>
      </xdr:nvSpPr>
      <xdr:spPr>
        <a:xfrm>
          <a:off x="9467850" y="892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9359900" y="9147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textlink="">
      <xdr:nvSpPr>
        <xdr:cNvPr id="136" name="【体育館・プール】&#10;一人当たり面積平均値テキスト"/>
        <xdr:cNvSpPr txBox="1"/>
      </xdr:nvSpPr>
      <xdr:spPr>
        <a:xfrm>
          <a:off x="9467850" y="1024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textlink="">
      <xdr:nvSpPr>
        <xdr:cNvPr id="137" name="フローチャート: 判断 136"/>
        <xdr:cNvSpPr/>
      </xdr:nvSpPr>
      <xdr:spPr>
        <a:xfrm>
          <a:off x="9398000" y="10394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textlink="">
      <xdr:nvSpPr>
        <xdr:cNvPr id="138" name="フローチャート: 判断 137"/>
        <xdr:cNvSpPr/>
      </xdr:nvSpPr>
      <xdr:spPr>
        <a:xfrm>
          <a:off x="8636000" y="10402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textlink="">
      <xdr:nvSpPr>
        <xdr:cNvPr id="139" name="フローチャート: 判断 138"/>
        <xdr:cNvSpPr/>
      </xdr:nvSpPr>
      <xdr:spPr>
        <a:xfrm>
          <a:off x="7842250" y="10390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textlink="">
      <xdr:nvSpPr>
        <xdr:cNvPr id="140" name="フローチャート: 判断 139"/>
        <xdr:cNvSpPr/>
      </xdr:nvSpPr>
      <xdr:spPr>
        <a:xfrm>
          <a:off x="7029450" y="10393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textlink="">
      <xdr:nvSpPr>
        <xdr:cNvPr id="141" name="フローチャート: 判断 140"/>
        <xdr:cNvSpPr/>
      </xdr:nvSpPr>
      <xdr:spPr>
        <a:xfrm>
          <a:off x="6235700" y="1040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142" name="テキスト ボックス 1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143" name="テキスト ボックス 1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144" name="テキスト ボックス 1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145" name="テキスト ボックス 1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146" name="テキスト ボックス 1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xdr:rowOff>
    </xdr:from>
    <xdr:to>
      <xdr:col>55</xdr:col>
      <xdr:colOff>50800</xdr:colOff>
      <xdr:row>63</xdr:row>
      <xdr:rowOff>113665</xdr:rowOff>
    </xdr:to>
    <xdr:sp textlink="">
      <xdr:nvSpPr>
        <xdr:cNvPr id="147" name="楕円 146"/>
        <xdr:cNvSpPr/>
      </xdr:nvSpPr>
      <xdr:spPr>
        <a:xfrm>
          <a:off x="9398000" y="10419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161942</xdr:rowOff>
    </xdr:from>
    <xdr:ext cx="469744" cy="259045"/>
    <xdr:sp textlink="">
      <xdr:nvSpPr>
        <xdr:cNvPr id="148" name="【体育館・プール】&#10;一人当たり面積該当値テキスト"/>
        <xdr:cNvSpPr txBox="1"/>
      </xdr:nvSpPr>
      <xdr:spPr>
        <a:xfrm>
          <a:off x="9467850"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141224</xdr:rowOff>
    </xdr:from>
    <xdr:to>
      <xdr:col>50</xdr:col>
      <xdr:colOff>165100</xdr:colOff>
      <xdr:row>63</xdr:row>
      <xdr:rowOff>71374</xdr:rowOff>
    </xdr:to>
    <xdr:sp textlink="">
      <xdr:nvSpPr>
        <xdr:cNvPr id="149" name="楕円 148"/>
        <xdr:cNvSpPr/>
      </xdr:nvSpPr>
      <xdr:spPr>
        <a:xfrm>
          <a:off x="8636000" y="10383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20574</xdr:rowOff>
    </xdr:from>
    <xdr:to>
      <xdr:col>55</xdr:col>
      <xdr:colOff>0</xdr:colOff>
      <xdr:row>63</xdr:row>
      <xdr:rowOff>62865</xdr:rowOff>
    </xdr:to>
    <xdr:cxnSp macro="">
      <xdr:nvCxnSpPr>
        <xdr:cNvPr id="150" name="直線コネクタ 149"/>
        <xdr:cNvCxnSpPr/>
      </xdr:nvCxnSpPr>
      <xdr:spPr>
        <a:xfrm>
          <a:off x="8686800" y="10428224"/>
          <a:ext cx="74295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148272</xdr:rowOff>
    </xdr:from>
    <xdr:to>
      <xdr:col>46</xdr:col>
      <xdr:colOff>38100</xdr:colOff>
      <xdr:row>63</xdr:row>
      <xdr:rowOff>78422</xdr:rowOff>
    </xdr:to>
    <xdr:sp textlink="">
      <xdr:nvSpPr>
        <xdr:cNvPr id="151" name="楕円 150"/>
        <xdr:cNvSpPr/>
      </xdr:nvSpPr>
      <xdr:spPr>
        <a:xfrm>
          <a:off x="7842250" y="10390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20574</xdr:rowOff>
    </xdr:from>
    <xdr:to>
      <xdr:col>50</xdr:col>
      <xdr:colOff>114300</xdr:colOff>
      <xdr:row>63</xdr:row>
      <xdr:rowOff>27622</xdr:rowOff>
    </xdr:to>
    <xdr:cxnSp macro="">
      <xdr:nvCxnSpPr>
        <xdr:cNvPr id="152" name="直線コネクタ 151"/>
        <xdr:cNvCxnSpPr/>
      </xdr:nvCxnSpPr>
      <xdr:spPr>
        <a:xfrm flipV="1">
          <a:off x="7886700" y="10428224"/>
          <a:ext cx="8001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155131</xdr:rowOff>
    </xdr:from>
    <xdr:to>
      <xdr:col>41</xdr:col>
      <xdr:colOff>101600</xdr:colOff>
      <xdr:row>63</xdr:row>
      <xdr:rowOff>85281</xdr:rowOff>
    </xdr:to>
    <xdr:sp textlink="">
      <xdr:nvSpPr>
        <xdr:cNvPr id="153" name="楕円 152"/>
        <xdr:cNvSpPr/>
      </xdr:nvSpPr>
      <xdr:spPr>
        <a:xfrm>
          <a:off x="7029450" y="10397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27622</xdr:rowOff>
    </xdr:from>
    <xdr:to>
      <xdr:col>45</xdr:col>
      <xdr:colOff>177800</xdr:colOff>
      <xdr:row>63</xdr:row>
      <xdr:rowOff>34481</xdr:rowOff>
    </xdr:to>
    <xdr:cxnSp macro="">
      <xdr:nvCxnSpPr>
        <xdr:cNvPr id="154" name="直線コネクタ 153"/>
        <xdr:cNvCxnSpPr/>
      </xdr:nvCxnSpPr>
      <xdr:spPr>
        <a:xfrm flipV="1">
          <a:off x="7080250" y="10435272"/>
          <a:ext cx="8064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160274</xdr:rowOff>
    </xdr:from>
    <xdr:to>
      <xdr:col>36</xdr:col>
      <xdr:colOff>165100</xdr:colOff>
      <xdr:row>63</xdr:row>
      <xdr:rowOff>90424</xdr:rowOff>
    </xdr:to>
    <xdr:sp textlink="">
      <xdr:nvSpPr>
        <xdr:cNvPr id="155" name="楕円 154"/>
        <xdr:cNvSpPr/>
      </xdr:nvSpPr>
      <xdr:spPr>
        <a:xfrm>
          <a:off x="6235700" y="10402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34481</xdr:rowOff>
    </xdr:from>
    <xdr:to>
      <xdr:col>41</xdr:col>
      <xdr:colOff>50800</xdr:colOff>
      <xdr:row>63</xdr:row>
      <xdr:rowOff>39624</xdr:rowOff>
    </xdr:to>
    <xdr:cxnSp macro="">
      <xdr:nvCxnSpPr>
        <xdr:cNvPr id="156" name="直線コネクタ 155"/>
        <xdr:cNvCxnSpPr/>
      </xdr:nvCxnSpPr>
      <xdr:spPr>
        <a:xfrm flipV="1">
          <a:off x="6286500" y="10442131"/>
          <a:ext cx="79375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textlink="">
      <xdr:nvSpPr>
        <xdr:cNvPr id="157" name="n_1aveValue【体育館・プール】&#10;一人当たり面積"/>
        <xdr:cNvSpPr txBox="1"/>
      </xdr:nvSpPr>
      <xdr:spPr>
        <a:xfrm>
          <a:off x="8458277" y="1048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textlink="">
      <xdr:nvSpPr>
        <xdr:cNvPr id="158" name="n_2aveValue【体育館・プール】&#10;一人当たり面積"/>
        <xdr:cNvSpPr txBox="1"/>
      </xdr:nvSpPr>
      <xdr:spPr>
        <a:xfrm>
          <a:off x="76772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textlink="">
      <xdr:nvSpPr>
        <xdr:cNvPr id="159" name="n_3aveValue【体育館・プール】&#10;一人当たり面積"/>
        <xdr:cNvSpPr txBox="1"/>
      </xdr:nvSpPr>
      <xdr:spPr>
        <a:xfrm>
          <a:off x="6864427" y="101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textlink="">
      <xdr:nvSpPr>
        <xdr:cNvPr id="160" name="n_4aveValue【体育館・プール】&#10;一人当たり面積"/>
        <xdr:cNvSpPr txBox="1"/>
      </xdr:nvSpPr>
      <xdr:spPr>
        <a:xfrm>
          <a:off x="6070677" y="1050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87901</xdr:rowOff>
    </xdr:from>
    <xdr:ext cx="469744" cy="259045"/>
    <xdr:sp textlink="">
      <xdr:nvSpPr>
        <xdr:cNvPr id="161" name="n_1mainValue【体育館・プール】&#10;一人当たり面積"/>
        <xdr:cNvSpPr txBox="1"/>
      </xdr:nvSpPr>
      <xdr:spPr>
        <a:xfrm>
          <a:off x="8458277" y="101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69549</xdr:rowOff>
    </xdr:from>
    <xdr:ext cx="469744" cy="259045"/>
    <xdr:sp textlink="">
      <xdr:nvSpPr>
        <xdr:cNvPr id="162" name="n_2mainValue【体育館・プール】&#10;一人当たり面積"/>
        <xdr:cNvSpPr txBox="1"/>
      </xdr:nvSpPr>
      <xdr:spPr>
        <a:xfrm>
          <a:off x="7677227" y="1047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76408</xdr:rowOff>
    </xdr:from>
    <xdr:ext cx="469744" cy="259045"/>
    <xdr:sp textlink="">
      <xdr:nvSpPr>
        <xdr:cNvPr id="163" name="n_3mainValue【体育館・プール】&#10;一人当たり面積"/>
        <xdr:cNvSpPr txBox="1"/>
      </xdr:nvSpPr>
      <xdr:spPr>
        <a:xfrm>
          <a:off x="6864427" y="104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106951</xdr:rowOff>
    </xdr:from>
    <xdr:ext cx="469744" cy="259045"/>
    <xdr:sp textlink="">
      <xdr:nvSpPr>
        <xdr:cNvPr id="164" name="n_4mainValue【体育館・プール】&#10;一人当たり面積"/>
        <xdr:cNvSpPr txBox="1"/>
      </xdr:nvSpPr>
      <xdr:spPr>
        <a:xfrm>
          <a:off x="6070677" y="101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165" name="正方形/長方形 1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166" name="正方形/長方形 1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167" name="正方形/長方形 1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168" name="正方形/長方形 1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169" name="正方形/長方形 1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170" name="正方形/長方形 1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171" name="正方形/長方形 1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172" name="正方形/長方形 17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173" name="正方形/長方形 17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174" name="正方形/長方形 17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175" name="正方形/長方形 17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176" name="正方形/長方形 17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177" name="正方形/長方形 17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178" name="正方形/長方形 17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179" name="正方形/長方形 17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180" name="正方形/長方形 179"/>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181" name="正方形/長方形 1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182" name="正方形/長方形 1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183" name="正方形/長方形 1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184" name="正方形/長方形 1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185" name="正方形/長方形 1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186" name="正方形/長方形 1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187" name="正方形/長方形 1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188" name="正方形/長方形 18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189" name="テキスト ボックス 18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191" name="テキスト ボックス 19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193" name="テキスト ボックス 192"/>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195" name="テキスト ボックス 19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197" name="テキスト ボックス 19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199" name="テキスト ボックス 19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201" name="テキスト ボックス 200"/>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203" name="テキスト ボックス 202"/>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20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205" name="直線コネクタ 204"/>
        <xdr:cNvCxnSpPr/>
      </xdr:nvCxnSpPr>
      <xdr:spPr>
        <a:xfrm flipV="1">
          <a:off x="4177665" y="16459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textlink="">
      <xdr:nvSpPr>
        <xdr:cNvPr id="206" name="【市民会館】&#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7" name="直線コネクタ 206"/>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textlink="">
      <xdr:nvSpPr>
        <xdr:cNvPr id="208" name="【市民会館】&#10;有形固定資産減価償却率最大値テキスト"/>
        <xdr:cNvSpPr txBox="1"/>
      </xdr:nvSpPr>
      <xdr:spPr>
        <a:xfrm>
          <a:off x="4216400" y="1623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209" name="直線コネクタ 208"/>
        <xdr:cNvCxnSpPr/>
      </xdr:nvCxnSpPr>
      <xdr:spPr>
        <a:xfrm>
          <a:off x="410845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textlink="">
      <xdr:nvSpPr>
        <xdr:cNvPr id="210" name="【市民会館】&#10;有形固定資産減価償却率平均値テキスト"/>
        <xdr:cNvSpPr txBox="1"/>
      </xdr:nvSpPr>
      <xdr:spPr>
        <a:xfrm>
          <a:off x="4216400" y="17160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textlink="">
      <xdr:nvSpPr>
        <xdr:cNvPr id="211" name="フローチャート: 判断 210"/>
        <xdr:cNvSpPr/>
      </xdr:nvSpPr>
      <xdr:spPr>
        <a:xfrm>
          <a:off x="4127500" y="1730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textlink="">
      <xdr:nvSpPr>
        <xdr:cNvPr id="212" name="フローチャート: 判断 211"/>
        <xdr:cNvSpPr/>
      </xdr:nvSpPr>
      <xdr:spPr>
        <a:xfrm>
          <a:off x="3384550" y="17256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textlink="">
      <xdr:nvSpPr>
        <xdr:cNvPr id="213" name="フローチャート: 判断 212"/>
        <xdr:cNvSpPr/>
      </xdr:nvSpPr>
      <xdr:spPr>
        <a:xfrm>
          <a:off x="25717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textlink="">
      <xdr:nvSpPr>
        <xdr:cNvPr id="214" name="フローチャート: 判断 213"/>
        <xdr:cNvSpPr/>
      </xdr:nvSpPr>
      <xdr:spPr>
        <a:xfrm>
          <a:off x="1778000" y="1715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textlink="">
      <xdr:nvSpPr>
        <xdr:cNvPr id="215" name="フローチャート: 判断 214"/>
        <xdr:cNvSpPr/>
      </xdr:nvSpPr>
      <xdr:spPr>
        <a:xfrm>
          <a:off x="984250" y="17157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216" name="テキスト ボックス 21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217" name="テキスト ボックス 21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218" name="テキスト ボックス 21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219" name="テキスト ボックス 21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220" name="テキスト ボックス 21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textlink="">
      <xdr:nvSpPr>
        <xdr:cNvPr id="221" name="楕円 220"/>
        <xdr:cNvSpPr/>
      </xdr:nvSpPr>
      <xdr:spPr>
        <a:xfrm>
          <a:off x="4127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55263</xdr:rowOff>
    </xdr:from>
    <xdr:ext cx="405111" cy="259045"/>
    <xdr:sp textlink="">
      <xdr:nvSpPr>
        <xdr:cNvPr id="222" name="【市民会館】&#10;有形固定資産減価償却率該当値テキスト"/>
        <xdr:cNvSpPr txBox="1"/>
      </xdr:nvSpPr>
      <xdr:spPr>
        <a:xfrm>
          <a:off x="4216400" y="1748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53975</xdr:rowOff>
    </xdr:from>
    <xdr:to>
      <xdr:col>20</xdr:col>
      <xdr:colOff>38100</xdr:colOff>
      <xdr:row>105</xdr:row>
      <xdr:rowOff>155575</xdr:rowOff>
    </xdr:to>
    <xdr:sp textlink="">
      <xdr:nvSpPr>
        <xdr:cNvPr id="223" name="楕円 222"/>
        <xdr:cNvSpPr/>
      </xdr:nvSpPr>
      <xdr:spPr>
        <a:xfrm>
          <a:off x="3384550" y="17484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104775</xdr:rowOff>
    </xdr:from>
    <xdr:to>
      <xdr:col>24</xdr:col>
      <xdr:colOff>63500</xdr:colOff>
      <xdr:row>105</xdr:row>
      <xdr:rowOff>127636</xdr:rowOff>
    </xdr:to>
    <xdr:cxnSp macro="">
      <xdr:nvCxnSpPr>
        <xdr:cNvPr id="224" name="直線コネクタ 223"/>
        <xdr:cNvCxnSpPr/>
      </xdr:nvCxnSpPr>
      <xdr:spPr>
        <a:xfrm>
          <a:off x="3429000" y="17535525"/>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textlink="">
      <xdr:nvSpPr>
        <xdr:cNvPr id="225" name="楕円 224"/>
        <xdr:cNvSpPr/>
      </xdr:nvSpPr>
      <xdr:spPr>
        <a:xfrm>
          <a:off x="257175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104775</xdr:rowOff>
    </xdr:to>
    <xdr:cxnSp macro="">
      <xdr:nvCxnSpPr>
        <xdr:cNvPr id="226" name="直線コネクタ 225"/>
        <xdr:cNvCxnSpPr/>
      </xdr:nvCxnSpPr>
      <xdr:spPr>
        <a:xfrm>
          <a:off x="2622550" y="17529811"/>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textlink="">
      <xdr:nvSpPr>
        <xdr:cNvPr id="227" name="楕円 226"/>
        <xdr:cNvSpPr/>
      </xdr:nvSpPr>
      <xdr:spPr>
        <a:xfrm>
          <a:off x="17780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99061</xdr:rowOff>
    </xdr:to>
    <xdr:cxnSp macro="">
      <xdr:nvCxnSpPr>
        <xdr:cNvPr id="228" name="直線コネクタ 227"/>
        <xdr:cNvCxnSpPr/>
      </xdr:nvCxnSpPr>
      <xdr:spPr>
        <a:xfrm>
          <a:off x="1828800" y="17506950"/>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10161</xdr:rowOff>
    </xdr:from>
    <xdr:to>
      <xdr:col>6</xdr:col>
      <xdr:colOff>38100</xdr:colOff>
      <xdr:row>105</xdr:row>
      <xdr:rowOff>111761</xdr:rowOff>
    </xdr:to>
    <xdr:sp textlink="">
      <xdr:nvSpPr>
        <xdr:cNvPr id="229" name="楕円 228"/>
        <xdr:cNvSpPr/>
      </xdr:nvSpPr>
      <xdr:spPr>
        <a:xfrm>
          <a:off x="984250" y="17440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60961</xdr:rowOff>
    </xdr:from>
    <xdr:to>
      <xdr:col>10</xdr:col>
      <xdr:colOff>114300</xdr:colOff>
      <xdr:row>105</xdr:row>
      <xdr:rowOff>76200</xdr:rowOff>
    </xdr:to>
    <xdr:cxnSp macro="">
      <xdr:nvCxnSpPr>
        <xdr:cNvPr id="230" name="直線コネクタ 229"/>
        <xdr:cNvCxnSpPr/>
      </xdr:nvCxnSpPr>
      <xdr:spPr>
        <a:xfrm>
          <a:off x="1028700" y="17491711"/>
          <a:ext cx="8001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textlink="">
      <xdr:nvSpPr>
        <xdr:cNvPr id="231" name="n_1aveValue【市民会館】&#10;有形固定資産減価償却率"/>
        <xdr:cNvSpPr txBox="1"/>
      </xdr:nvSpPr>
      <xdr:spPr>
        <a:xfrm>
          <a:off x="3239144"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textlink="">
      <xdr:nvSpPr>
        <xdr:cNvPr id="232" name="n_2aveValue【市民会館】&#10;有形固定資産減価償却率"/>
        <xdr:cNvSpPr txBox="1"/>
      </xdr:nvSpPr>
      <xdr:spPr>
        <a:xfrm>
          <a:off x="2439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textlink="">
      <xdr:nvSpPr>
        <xdr:cNvPr id="233" name="n_3aveValue【市民会館】&#10;有形固定資産減価償却率"/>
        <xdr:cNvSpPr txBox="1"/>
      </xdr:nvSpPr>
      <xdr:spPr>
        <a:xfrm>
          <a:off x="164529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textlink="">
      <xdr:nvSpPr>
        <xdr:cNvPr id="234" name="n_4aveValue【市民会館】&#10;有形固定資産減価償却率"/>
        <xdr:cNvSpPr txBox="1"/>
      </xdr:nvSpPr>
      <xdr:spPr>
        <a:xfrm>
          <a:off x="8515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146702</xdr:rowOff>
    </xdr:from>
    <xdr:ext cx="405111" cy="259045"/>
    <xdr:sp textlink="">
      <xdr:nvSpPr>
        <xdr:cNvPr id="235" name="n_1mainValue【市民会館】&#10;有形固定資産減価償却率"/>
        <xdr:cNvSpPr txBox="1"/>
      </xdr:nvSpPr>
      <xdr:spPr>
        <a:xfrm>
          <a:off x="32391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textlink="">
      <xdr:nvSpPr>
        <xdr:cNvPr id="236" name="n_2mainValue【市民会館】&#10;有形固定資産減価償却率"/>
        <xdr:cNvSpPr txBox="1"/>
      </xdr:nvSpPr>
      <xdr:spPr>
        <a:xfrm>
          <a:off x="24390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textlink="">
      <xdr:nvSpPr>
        <xdr:cNvPr id="237" name="n_3mainValue【市民会館】&#10;有形固定資産減価償却率"/>
        <xdr:cNvSpPr txBox="1"/>
      </xdr:nvSpPr>
      <xdr:spPr>
        <a:xfrm>
          <a:off x="164529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102888</xdr:rowOff>
    </xdr:from>
    <xdr:ext cx="405111" cy="259045"/>
    <xdr:sp textlink="">
      <xdr:nvSpPr>
        <xdr:cNvPr id="238" name="n_4mainValue【市民会館】&#10;有形固定資産減価償却率"/>
        <xdr:cNvSpPr txBox="1"/>
      </xdr:nvSpPr>
      <xdr:spPr>
        <a:xfrm>
          <a:off x="8515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239" name="正方形/長方形 2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40" name="正方形/長方形 2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41" name="正方形/長方形 2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42" name="正方形/長方形 2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43" name="正方形/長方形 2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44" name="正方形/長方形 2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45" name="正方形/長方形 2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246" name="正方形/長方形 2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247" name="テキスト ボックス 2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250" name="テキスト ボックス 24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252" name="テキスト ボックス 25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254" name="テキスト ボックス 25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256" name="テキスト ボックス 25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258" name="テキスト ボックス 25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260" name="テキスト ボックス 2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2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262" name="直線コネクタ 261"/>
        <xdr:cNvCxnSpPr/>
      </xdr:nvCxnSpPr>
      <xdr:spPr>
        <a:xfrm flipV="1">
          <a:off x="9429115" y="167182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textlink="">
      <xdr:nvSpPr>
        <xdr:cNvPr id="263" name="【市民会館】&#10;一人当たり面積最小値テキスト"/>
        <xdr:cNvSpPr txBox="1"/>
      </xdr:nvSpPr>
      <xdr:spPr>
        <a:xfrm>
          <a:off x="946785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264" name="直線コネクタ 263"/>
        <xdr:cNvCxnSpPr/>
      </xdr:nvCxnSpPr>
      <xdr:spPr>
        <a:xfrm>
          <a:off x="9359900" y="1803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textlink="">
      <xdr:nvSpPr>
        <xdr:cNvPr id="265" name="【市民会館】&#10;一人当たり面積最大値テキスト"/>
        <xdr:cNvSpPr txBox="1"/>
      </xdr:nvSpPr>
      <xdr:spPr>
        <a:xfrm>
          <a:off x="946785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266" name="直線コネクタ 265"/>
        <xdr:cNvCxnSpPr/>
      </xdr:nvCxnSpPr>
      <xdr:spPr>
        <a:xfrm>
          <a:off x="935990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textlink="">
      <xdr:nvSpPr>
        <xdr:cNvPr id="267" name="【市民会館】&#10;一人当たり面積平均値テキスト"/>
        <xdr:cNvSpPr txBox="1"/>
      </xdr:nvSpPr>
      <xdr:spPr>
        <a:xfrm>
          <a:off x="9467850" y="17717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textlink="">
      <xdr:nvSpPr>
        <xdr:cNvPr id="268" name="フローチャート: 判断 267"/>
        <xdr:cNvSpPr/>
      </xdr:nvSpPr>
      <xdr:spPr>
        <a:xfrm>
          <a:off x="9398000" y="1773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textlink="">
      <xdr:nvSpPr>
        <xdr:cNvPr id="269" name="フローチャート: 判断 268"/>
        <xdr:cNvSpPr/>
      </xdr:nvSpPr>
      <xdr:spPr>
        <a:xfrm>
          <a:off x="8636000" y="1775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textlink="">
      <xdr:nvSpPr>
        <xdr:cNvPr id="270" name="フローチャート: 判断 269"/>
        <xdr:cNvSpPr/>
      </xdr:nvSpPr>
      <xdr:spPr>
        <a:xfrm>
          <a:off x="7842250" y="17730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textlink="">
      <xdr:nvSpPr>
        <xdr:cNvPr id="271" name="フローチャート: 判断 270"/>
        <xdr:cNvSpPr/>
      </xdr:nvSpPr>
      <xdr:spPr>
        <a:xfrm>
          <a:off x="702945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textlink="">
      <xdr:nvSpPr>
        <xdr:cNvPr id="272" name="フローチャート: 判断 271"/>
        <xdr:cNvSpPr/>
      </xdr:nvSpPr>
      <xdr:spPr>
        <a:xfrm>
          <a:off x="6235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273" name="テキスト ボックス 2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274" name="テキスト ボックス 2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275" name="テキスト ボックス 2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276" name="テキスト ボックス 2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277" name="テキスト ボックス 2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24257</xdr:rowOff>
    </xdr:from>
    <xdr:to>
      <xdr:col>55</xdr:col>
      <xdr:colOff>50800</xdr:colOff>
      <xdr:row>106</xdr:row>
      <xdr:rowOff>125857</xdr:rowOff>
    </xdr:to>
    <xdr:sp textlink="">
      <xdr:nvSpPr>
        <xdr:cNvPr id="278" name="楕円 277"/>
        <xdr:cNvSpPr/>
      </xdr:nvSpPr>
      <xdr:spPr>
        <a:xfrm>
          <a:off x="9398000" y="17626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47134</xdr:rowOff>
    </xdr:from>
    <xdr:ext cx="469744" cy="259045"/>
    <xdr:sp textlink="">
      <xdr:nvSpPr>
        <xdr:cNvPr id="279" name="【市民会館】&#10;一人当たり面積該当値テキスト"/>
        <xdr:cNvSpPr txBox="1"/>
      </xdr:nvSpPr>
      <xdr:spPr>
        <a:xfrm>
          <a:off x="9467850" y="174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37592</xdr:rowOff>
    </xdr:from>
    <xdr:to>
      <xdr:col>50</xdr:col>
      <xdr:colOff>165100</xdr:colOff>
      <xdr:row>106</xdr:row>
      <xdr:rowOff>139192</xdr:rowOff>
    </xdr:to>
    <xdr:sp textlink="">
      <xdr:nvSpPr>
        <xdr:cNvPr id="280" name="楕円 279"/>
        <xdr:cNvSpPr/>
      </xdr:nvSpPr>
      <xdr:spPr>
        <a:xfrm>
          <a:off x="8636000" y="176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75057</xdr:rowOff>
    </xdr:from>
    <xdr:to>
      <xdr:col>55</xdr:col>
      <xdr:colOff>0</xdr:colOff>
      <xdr:row>106</xdr:row>
      <xdr:rowOff>88392</xdr:rowOff>
    </xdr:to>
    <xdr:cxnSp macro="">
      <xdr:nvCxnSpPr>
        <xdr:cNvPr id="281" name="直線コネクタ 280"/>
        <xdr:cNvCxnSpPr/>
      </xdr:nvCxnSpPr>
      <xdr:spPr>
        <a:xfrm flipV="1">
          <a:off x="8686800" y="17677257"/>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textlink="">
      <xdr:nvSpPr>
        <xdr:cNvPr id="282" name="楕円 281"/>
        <xdr:cNvSpPr/>
      </xdr:nvSpPr>
      <xdr:spPr>
        <a:xfrm>
          <a:off x="784225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88392</xdr:rowOff>
    </xdr:from>
    <xdr:to>
      <xdr:col>50</xdr:col>
      <xdr:colOff>114300</xdr:colOff>
      <xdr:row>106</xdr:row>
      <xdr:rowOff>99061</xdr:rowOff>
    </xdr:to>
    <xdr:cxnSp macro="">
      <xdr:nvCxnSpPr>
        <xdr:cNvPr id="283" name="直線コネクタ 282"/>
        <xdr:cNvCxnSpPr/>
      </xdr:nvCxnSpPr>
      <xdr:spPr>
        <a:xfrm flipV="1">
          <a:off x="7886700" y="17690592"/>
          <a:ext cx="8001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60833</xdr:rowOff>
    </xdr:from>
    <xdr:to>
      <xdr:col>41</xdr:col>
      <xdr:colOff>101600</xdr:colOff>
      <xdr:row>106</xdr:row>
      <xdr:rowOff>162433</xdr:rowOff>
    </xdr:to>
    <xdr:sp textlink="">
      <xdr:nvSpPr>
        <xdr:cNvPr id="284" name="楕円 283"/>
        <xdr:cNvSpPr/>
      </xdr:nvSpPr>
      <xdr:spPr>
        <a:xfrm>
          <a:off x="7029450" y="176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111633</xdr:rowOff>
    </xdr:to>
    <xdr:cxnSp macro="">
      <xdr:nvCxnSpPr>
        <xdr:cNvPr id="285" name="直線コネクタ 284"/>
        <xdr:cNvCxnSpPr/>
      </xdr:nvCxnSpPr>
      <xdr:spPr>
        <a:xfrm flipV="1">
          <a:off x="7080250" y="17701261"/>
          <a:ext cx="80645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69977</xdr:rowOff>
    </xdr:from>
    <xdr:to>
      <xdr:col>36</xdr:col>
      <xdr:colOff>165100</xdr:colOff>
      <xdr:row>107</xdr:row>
      <xdr:rowOff>127</xdr:rowOff>
    </xdr:to>
    <xdr:sp textlink="">
      <xdr:nvSpPr>
        <xdr:cNvPr id="286" name="楕円 285"/>
        <xdr:cNvSpPr/>
      </xdr:nvSpPr>
      <xdr:spPr>
        <a:xfrm>
          <a:off x="6235700" y="176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111633</xdr:rowOff>
    </xdr:from>
    <xdr:to>
      <xdr:col>41</xdr:col>
      <xdr:colOff>50800</xdr:colOff>
      <xdr:row>106</xdr:row>
      <xdr:rowOff>120777</xdr:rowOff>
    </xdr:to>
    <xdr:cxnSp macro="">
      <xdr:nvCxnSpPr>
        <xdr:cNvPr id="287" name="直線コネクタ 286"/>
        <xdr:cNvCxnSpPr/>
      </xdr:nvCxnSpPr>
      <xdr:spPr>
        <a:xfrm flipV="1">
          <a:off x="6286500" y="17713833"/>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textlink="">
      <xdr:nvSpPr>
        <xdr:cNvPr id="288" name="n_1aveValue【市民会館】&#10;一人当たり面積"/>
        <xdr:cNvSpPr txBox="1"/>
      </xdr:nvSpPr>
      <xdr:spPr>
        <a:xfrm>
          <a:off x="8458277" y="1784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49928</xdr:rowOff>
    </xdr:from>
    <xdr:ext cx="469744" cy="259045"/>
    <xdr:sp textlink="">
      <xdr:nvSpPr>
        <xdr:cNvPr id="289" name="n_2aveValue【市民会館】&#10;一人当たり面積"/>
        <xdr:cNvSpPr txBox="1"/>
      </xdr:nvSpPr>
      <xdr:spPr>
        <a:xfrm>
          <a:off x="7677227" y="1782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textlink="">
      <xdr:nvSpPr>
        <xdr:cNvPr id="290" name="n_3aveValue【市民会館】&#10;一人当たり面積"/>
        <xdr:cNvSpPr txBox="1"/>
      </xdr:nvSpPr>
      <xdr:spPr>
        <a:xfrm>
          <a:off x="6864427" y="1785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textlink="">
      <xdr:nvSpPr>
        <xdr:cNvPr id="291" name="n_4aveValue【市民会館】&#10;一人当たり面積"/>
        <xdr:cNvSpPr txBox="1"/>
      </xdr:nvSpPr>
      <xdr:spPr>
        <a:xfrm>
          <a:off x="607067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155719</xdr:rowOff>
    </xdr:from>
    <xdr:ext cx="469744" cy="259045"/>
    <xdr:sp textlink="">
      <xdr:nvSpPr>
        <xdr:cNvPr id="292" name="n_1mainValue【市民会館】&#10;一人当たり面積"/>
        <xdr:cNvSpPr txBox="1"/>
      </xdr:nvSpPr>
      <xdr:spPr>
        <a:xfrm>
          <a:off x="8458277"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textlink="">
      <xdr:nvSpPr>
        <xdr:cNvPr id="293" name="n_2mainValue【市民会館】&#10;一人当たり面積"/>
        <xdr:cNvSpPr txBox="1"/>
      </xdr:nvSpPr>
      <xdr:spPr>
        <a:xfrm>
          <a:off x="76772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7510</xdr:rowOff>
    </xdr:from>
    <xdr:ext cx="469744" cy="259045"/>
    <xdr:sp textlink="">
      <xdr:nvSpPr>
        <xdr:cNvPr id="294" name="n_3mainValue【市民会館】&#10;一人当たり面積"/>
        <xdr:cNvSpPr txBox="1"/>
      </xdr:nvSpPr>
      <xdr:spPr>
        <a:xfrm>
          <a:off x="6864427" y="174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16654</xdr:rowOff>
    </xdr:from>
    <xdr:ext cx="469744" cy="259045"/>
    <xdr:sp textlink="">
      <xdr:nvSpPr>
        <xdr:cNvPr id="295" name="n_4mainValue【市民会館】&#10;一人当たり面積"/>
        <xdr:cNvSpPr txBox="1"/>
      </xdr:nvSpPr>
      <xdr:spPr>
        <a:xfrm>
          <a:off x="6070677" y="1744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296" name="正方形/長方形 2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297" name="正方形/長方形 2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298" name="正方形/長方形 2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299" name="正方形/長方形 2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00" name="正方形/長方形 2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01" name="正方形/長方形 3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02" name="正方形/長方形 3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03" name="正方形/長方形 302"/>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textlink="">
      <xdr:nvSpPr>
        <xdr:cNvPr id="304" name="正方形/長方形 30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305" name="正方形/長方形 30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306" name="正方形/長方形 30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307" name="正方形/長方形 30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308" name="正方形/長方形 30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309" name="正方形/長方形 30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310" name="正方形/長方形 30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311" name="正方形/長方形 310"/>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textlink="">
      <xdr:nvSpPr>
        <xdr:cNvPr id="312" name="正方形/長方形 3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313" name="正方形/長方形 3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314" name="正方形/長方形 3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315" name="正方形/長方形 3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316" name="正方形/長方形 3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317" name="正方形/長方形 3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318" name="正方形/長方形 3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319" name="正方形/長方形 318"/>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textlink="">
      <xdr:nvSpPr>
        <xdr:cNvPr id="320" name="正方形/長方形 31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321" name="正方形/長方形 32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322" name="正方形/長方形 32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323" name="正方形/長方形 32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324" name="正方形/長方形 32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325" name="正方形/長方形 32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326" name="正方形/長方形 32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327" name="正方形/長方形 326"/>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textlink="">
      <xdr:nvSpPr>
        <xdr:cNvPr id="328" name="正方形/長方形 3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329" name="正方形/長方形 3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330" name="正方形/長方形 3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331" name="正方形/長方形 3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332" name="正方形/長方形 3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333" name="正方形/長方形 3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334" name="正方形/長方形 3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335" name="正方形/長方形 3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336" name="テキスト ボックス 3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338" name="テキスト ボックス 3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9" name="直線コネクタ 33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340" name="テキスト ボックス 33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1" name="直線コネクタ 34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342" name="テキスト ボックス 34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3" name="直線コネクタ 34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344" name="テキスト ボックス 34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5" name="直線コネクタ 34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346" name="テキスト ボックス 34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7" name="直線コネクタ 34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textlink="">
      <xdr:nvSpPr>
        <xdr:cNvPr id="348" name="テキスト ボックス 347"/>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9" name="直線コネクタ 34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3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1" name="直線コネクタ 350"/>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textlink="">
      <xdr:nvSpPr>
        <xdr:cNvPr id="352"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3" name="直線コネクタ 352"/>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textlink="">
      <xdr:nvSpPr>
        <xdr:cNvPr id="354"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5" name="直線コネクタ 354"/>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textlink="">
      <xdr:nvSpPr>
        <xdr:cNvPr id="356" name="【消防施設】&#10;有形固定資産減価償却率平均値テキスト"/>
        <xdr:cNvSpPr txBox="1"/>
      </xdr:nvSpPr>
      <xdr:spPr>
        <a:xfrm>
          <a:off x="14738350" y="1346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textlink="">
      <xdr:nvSpPr>
        <xdr:cNvPr id="357" name="フローチャート: 判断 356"/>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textlink="">
      <xdr:nvSpPr>
        <xdr:cNvPr id="358" name="フローチャート: 判断 357"/>
        <xdr:cNvSpPr/>
      </xdr:nvSpPr>
      <xdr:spPr>
        <a:xfrm>
          <a:off x="138874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textlink="">
      <xdr:nvSpPr>
        <xdr:cNvPr id="359" name="フローチャート: 判断 358"/>
        <xdr:cNvSpPr/>
      </xdr:nvSpPr>
      <xdr:spPr>
        <a:xfrm>
          <a:off x="13093700" y="13489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textlink="">
      <xdr:nvSpPr>
        <xdr:cNvPr id="360" name="フローチャート: 判断 359"/>
        <xdr:cNvSpPr/>
      </xdr:nvSpPr>
      <xdr:spPr>
        <a:xfrm>
          <a:off x="12299950" y="13539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textlink="">
      <xdr:nvSpPr>
        <xdr:cNvPr id="361" name="フローチャート: 判断 360"/>
        <xdr:cNvSpPr/>
      </xdr:nvSpPr>
      <xdr:spPr>
        <a:xfrm>
          <a:off x="1148715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362" name="テキスト ボックス 36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363" name="テキスト ボックス 36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364" name="テキスト ボックス 36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365" name="テキスト ボックス 36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366" name="テキスト ボックス 36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54611</xdr:rowOff>
    </xdr:from>
    <xdr:to>
      <xdr:col>85</xdr:col>
      <xdr:colOff>177800</xdr:colOff>
      <xdr:row>80</xdr:row>
      <xdr:rowOff>156211</xdr:rowOff>
    </xdr:to>
    <xdr:sp textlink="">
      <xdr:nvSpPr>
        <xdr:cNvPr id="367" name="楕円 366"/>
        <xdr:cNvSpPr/>
      </xdr:nvSpPr>
      <xdr:spPr>
        <a:xfrm>
          <a:off x="14649450" y="132689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77488</xdr:rowOff>
    </xdr:from>
    <xdr:ext cx="405111" cy="259045"/>
    <xdr:sp textlink="">
      <xdr:nvSpPr>
        <xdr:cNvPr id="368" name="【消防施設】&#10;有形固定資産減価償却率該当値テキスト"/>
        <xdr:cNvSpPr txBox="1"/>
      </xdr:nvSpPr>
      <xdr:spPr>
        <a:xfrm>
          <a:off x="14738350" y="1312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30480</xdr:rowOff>
    </xdr:from>
    <xdr:to>
      <xdr:col>81</xdr:col>
      <xdr:colOff>101600</xdr:colOff>
      <xdr:row>80</xdr:row>
      <xdr:rowOff>132080</xdr:rowOff>
    </xdr:to>
    <xdr:sp textlink="">
      <xdr:nvSpPr>
        <xdr:cNvPr id="369" name="楕円 368"/>
        <xdr:cNvSpPr/>
      </xdr:nvSpPr>
      <xdr:spPr>
        <a:xfrm>
          <a:off x="1388745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81280</xdr:rowOff>
    </xdr:from>
    <xdr:to>
      <xdr:col>85</xdr:col>
      <xdr:colOff>127000</xdr:colOff>
      <xdr:row>80</xdr:row>
      <xdr:rowOff>105411</xdr:rowOff>
    </xdr:to>
    <xdr:cxnSp macro="">
      <xdr:nvCxnSpPr>
        <xdr:cNvPr id="370" name="直線コネクタ 369"/>
        <xdr:cNvCxnSpPr/>
      </xdr:nvCxnSpPr>
      <xdr:spPr>
        <a:xfrm>
          <a:off x="13938250" y="13295630"/>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textlink="">
      <xdr:nvSpPr>
        <xdr:cNvPr id="371" name="楕円 370"/>
        <xdr:cNvSpPr/>
      </xdr:nvSpPr>
      <xdr:spPr>
        <a:xfrm>
          <a:off x="130937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80</xdr:row>
      <xdr:rowOff>81280</xdr:rowOff>
    </xdr:to>
    <xdr:cxnSp macro="">
      <xdr:nvCxnSpPr>
        <xdr:cNvPr id="372" name="直線コネクタ 371"/>
        <xdr:cNvCxnSpPr/>
      </xdr:nvCxnSpPr>
      <xdr:spPr>
        <a:xfrm>
          <a:off x="13144500" y="1327150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2539</xdr:rowOff>
    </xdr:from>
    <xdr:to>
      <xdr:col>72</xdr:col>
      <xdr:colOff>38100</xdr:colOff>
      <xdr:row>80</xdr:row>
      <xdr:rowOff>104139</xdr:rowOff>
    </xdr:to>
    <xdr:sp textlink="">
      <xdr:nvSpPr>
        <xdr:cNvPr id="373" name="楕円 372"/>
        <xdr:cNvSpPr/>
      </xdr:nvSpPr>
      <xdr:spPr>
        <a:xfrm>
          <a:off x="12299950" y="13216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80</xdr:row>
      <xdr:rowOff>57150</xdr:rowOff>
    </xdr:to>
    <xdr:cxnSp macro="">
      <xdr:nvCxnSpPr>
        <xdr:cNvPr id="374" name="直線コネクタ 373"/>
        <xdr:cNvCxnSpPr/>
      </xdr:nvCxnSpPr>
      <xdr:spPr>
        <a:xfrm>
          <a:off x="12344400" y="1326768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156211</xdr:rowOff>
    </xdr:from>
    <xdr:to>
      <xdr:col>67</xdr:col>
      <xdr:colOff>101600</xdr:colOff>
      <xdr:row>80</xdr:row>
      <xdr:rowOff>86361</xdr:rowOff>
    </xdr:to>
    <xdr:sp textlink="">
      <xdr:nvSpPr>
        <xdr:cNvPr id="375" name="楕円 374"/>
        <xdr:cNvSpPr/>
      </xdr:nvSpPr>
      <xdr:spPr>
        <a:xfrm>
          <a:off x="11487150" y="13205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35561</xdr:rowOff>
    </xdr:from>
    <xdr:to>
      <xdr:col>71</xdr:col>
      <xdr:colOff>177800</xdr:colOff>
      <xdr:row>80</xdr:row>
      <xdr:rowOff>53339</xdr:rowOff>
    </xdr:to>
    <xdr:cxnSp macro="">
      <xdr:nvCxnSpPr>
        <xdr:cNvPr id="376" name="直線コネクタ 375"/>
        <xdr:cNvCxnSpPr/>
      </xdr:nvCxnSpPr>
      <xdr:spPr>
        <a:xfrm>
          <a:off x="11537950" y="13249911"/>
          <a:ext cx="80645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textlink="">
      <xdr:nvSpPr>
        <xdr:cNvPr id="377" name="n_1aveValue【消防施設】&#10;有形固定資産減価償却率"/>
        <xdr:cNvSpPr txBox="1"/>
      </xdr:nvSpPr>
      <xdr:spPr>
        <a:xfrm>
          <a:off x="137420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textlink="">
      <xdr:nvSpPr>
        <xdr:cNvPr id="378" name="n_2aveValue【消防施設】&#10;有形固定資産減価償却率"/>
        <xdr:cNvSpPr txBox="1"/>
      </xdr:nvSpPr>
      <xdr:spPr>
        <a:xfrm>
          <a:off x="12960994" y="1357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textlink="">
      <xdr:nvSpPr>
        <xdr:cNvPr id="379" name="n_3aveValue【消防施設】&#10;有形固定資産減価償却率"/>
        <xdr:cNvSpPr txBox="1"/>
      </xdr:nvSpPr>
      <xdr:spPr>
        <a:xfrm>
          <a:off x="121672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textlink="">
      <xdr:nvSpPr>
        <xdr:cNvPr id="380" name="n_4aveValue【消防施設】&#10;有形固定資産減価償却率"/>
        <xdr:cNvSpPr txBox="1"/>
      </xdr:nvSpPr>
      <xdr:spPr>
        <a:xfrm>
          <a:off x="11354444" y="1364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148607</xdr:rowOff>
    </xdr:from>
    <xdr:ext cx="405111" cy="259045"/>
    <xdr:sp textlink="">
      <xdr:nvSpPr>
        <xdr:cNvPr id="381" name="n_1mainValue【消防施設】&#10;有形固定資産減価償却率"/>
        <xdr:cNvSpPr txBox="1"/>
      </xdr:nvSpPr>
      <xdr:spPr>
        <a:xfrm>
          <a:off x="137420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textlink="">
      <xdr:nvSpPr>
        <xdr:cNvPr id="382" name="n_2mainValue【消防施設】&#10;有形固定資産減価償却率"/>
        <xdr:cNvSpPr txBox="1"/>
      </xdr:nvSpPr>
      <xdr:spPr>
        <a:xfrm>
          <a:off x="12960994" y="1300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120666</xdr:rowOff>
    </xdr:from>
    <xdr:ext cx="405111" cy="259045"/>
    <xdr:sp textlink="">
      <xdr:nvSpPr>
        <xdr:cNvPr id="383" name="n_3mainValue【消防施設】&#10;有形固定資産減価償却率"/>
        <xdr:cNvSpPr txBox="1"/>
      </xdr:nvSpPr>
      <xdr:spPr>
        <a:xfrm>
          <a:off x="12167244" y="1300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102888</xdr:rowOff>
    </xdr:from>
    <xdr:ext cx="405111" cy="259045"/>
    <xdr:sp textlink="">
      <xdr:nvSpPr>
        <xdr:cNvPr id="384" name="n_4mainValue【消防施設】&#10;有形固定資産減価償却率"/>
        <xdr:cNvSpPr txBox="1"/>
      </xdr:nvSpPr>
      <xdr:spPr>
        <a:xfrm>
          <a:off x="11354444" y="1298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385" name="正方形/長方形 3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386" name="正方形/長方形 38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387" name="正方形/長方形 38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388" name="正方形/長方形 38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389" name="正方形/長方形 38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390" name="正方形/長方形 38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391" name="正方形/長方形 39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392" name="正方形/長方形 39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393" name="テキスト ボックス 39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396" name="テキスト ボックス 39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398" name="テキスト ボックス 39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400" name="テキスト ボックス 39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402" name="テキスト ボックス 40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404" name="テキスト ボックス 40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406" name="テキスト ボックス 4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40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08" name="直線コネクタ 407"/>
        <xdr:cNvCxnSpPr/>
      </xdr:nvCxnSpPr>
      <xdr:spPr>
        <a:xfrm flipV="1">
          <a:off x="19951064" y="12771628"/>
          <a:ext cx="0" cy="154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textlink="">
      <xdr:nvSpPr>
        <xdr:cNvPr id="409" name="【消防施設】&#10;一人当たり面積最小値テキスト"/>
        <xdr:cNvSpPr txBox="1"/>
      </xdr:nvSpPr>
      <xdr:spPr>
        <a:xfrm>
          <a:off x="19989800" y="1431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10" name="直線コネクタ 409"/>
        <xdr:cNvCxnSpPr/>
      </xdr:nvCxnSpPr>
      <xdr:spPr>
        <a:xfrm>
          <a:off x="19881850" y="14312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textlink="">
      <xdr:nvSpPr>
        <xdr:cNvPr id="411" name="【消防施設】&#10;一人当たり面積最大値テキスト"/>
        <xdr:cNvSpPr txBox="1"/>
      </xdr:nvSpPr>
      <xdr:spPr>
        <a:xfrm>
          <a:off x="19989800" y="1255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12" name="直線コネクタ 411"/>
        <xdr:cNvCxnSpPr/>
      </xdr:nvCxnSpPr>
      <xdr:spPr>
        <a:xfrm>
          <a:off x="19881850" y="12771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textlink="">
      <xdr:nvSpPr>
        <xdr:cNvPr id="413" name="【消防施設】&#10;一人当たり面積平均値テキスト"/>
        <xdr:cNvSpPr txBox="1"/>
      </xdr:nvSpPr>
      <xdr:spPr>
        <a:xfrm>
          <a:off x="19989800" y="14135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textlink="">
      <xdr:nvSpPr>
        <xdr:cNvPr id="414" name="フローチャート: 判断 413"/>
        <xdr:cNvSpPr/>
      </xdr:nvSpPr>
      <xdr:spPr>
        <a:xfrm>
          <a:off x="19900900" y="1415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textlink="">
      <xdr:nvSpPr>
        <xdr:cNvPr id="415" name="フローチャート: 判断 414"/>
        <xdr:cNvSpPr/>
      </xdr:nvSpPr>
      <xdr:spPr>
        <a:xfrm>
          <a:off x="19157950" y="14164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textlink="">
      <xdr:nvSpPr>
        <xdr:cNvPr id="416" name="フローチャート: 判断 415"/>
        <xdr:cNvSpPr/>
      </xdr:nvSpPr>
      <xdr:spPr>
        <a:xfrm>
          <a:off x="18345150" y="14114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textlink="">
      <xdr:nvSpPr>
        <xdr:cNvPr id="417" name="フローチャート: 判断 416"/>
        <xdr:cNvSpPr/>
      </xdr:nvSpPr>
      <xdr:spPr>
        <a:xfrm>
          <a:off x="17551400" y="1415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textlink="">
      <xdr:nvSpPr>
        <xdr:cNvPr id="418" name="フローチャート: 判断 417"/>
        <xdr:cNvSpPr/>
      </xdr:nvSpPr>
      <xdr:spPr>
        <a:xfrm>
          <a:off x="16757650" y="14149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419" name="テキスト ボックス 4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420" name="テキスト ボックス 4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421" name="テキスト ボックス 4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422" name="テキスト ボックス 4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423" name="テキスト ボックス 4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textlink="">
      <xdr:nvSpPr>
        <xdr:cNvPr id="424" name="楕円 423"/>
        <xdr:cNvSpPr/>
      </xdr:nvSpPr>
      <xdr:spPr>
        <a:xfrm>
          <a:off x="19900900" y="140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23892</xdr:rowOff>
    </xdr:from>
    <xdr:ext cx="469744" cy="259045"/>
    <xdr:sp textlink="">
      <xdr:nvSpPr>
        <xdr:cNvPr id="425" name="【消防施設】&#10;一人当たり面積該当値テキスト"/>
        <xdr:cNvSpPr txBox="1"/>
      </xdr:nvSpPr>
      <xdr:spPr>
        <a:xfrm>
          <a:off x="19989800" y="1389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8637</xdr:rowOff>
    </xdr:from>
    <xdr:to>
      <xdr:col>112</xdr:col>
      <xdr:colOff>38100</xdr:colOff>
      <xdr:row>85</xdr:row>
      <xdr:rowOff>110237</xdr:rowOff>
    </xdr:to>
    <xdr:sp textlink="">
      <xdr:nvSpPr>
        <xdr:cNvPr id="426" name="楕円 425"/>
        <xdr:cNvSpPr/>
      </xdr:nvSpPr>
      <xdr:spPr>
        <a:xfrm>
          <a:off x="19157950" y="14048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59437</xdr:rowOff>
    </xdr:to>
    <xdr:cxnSp macro="">
      <xdr:nvCxnSpPr>
        <xdr:cNvPr id="427" name="直線コネクタ 426"/>
        <xdr:cNvCxnSpPr/>
      </xdr:nvCxnSpPr>
      <xdr:spPr>
        <a:xfrm flipV="1">
          <a:off x="19202400" y="14091665"/>
          <a:ext cx="7493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xdr:rowOff>
    </xdr:from>
    <xdr:to>
      <xdr:col>107</xdr:col>
      <xdr:colOff>101600</xdr:colOff>
      <xdr:row>85</xdr:row>
      <xdr:rowOff>115951</xdr:rowOff>
    </xdr:to>
    <xdr:sp textlink="">
      <xdr:nvSpPr>
        <xdr:cNvPr id="428" name="楕円 427"/>
        <xdr:cNvSpPr/>
      </xdr:nvSpPr>
      <xdr:spPr>
        <a:xfrm>
          <a:off x="18345150" y="140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59437</xdr:rowOff>
    </xdr:from>
    <xdr:to>
      <xdr:col>111</xdr:col>
      <xdr:colOff>177800</xdr:colOff>
      <xdr:row>85</xdr:row>
      <xdr:rowOff>65151</xdr:rowOff>
    </xdr:to>
    <xdr:cxnSp macro="">
      <xdr:nvCxnSpPr>
        <xdr:cNvPr id="429" name="直線コネクタ 428"/>
        <xdr:cNvCxnSpPr/>
      </xdr:nvCxnSpPr>
      <xdr:spPr>
        <a:xfrm flipV="1">
          <a:off x="18395950" y="14099287"/>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textlink="">
      <xdr:nvSpPr>
        <xdr:cNvPr id="430" name="楕円 429"/>
        <xdr:cNvSpPr/>
      </xdr:nvSpPr>
      <xdr:spPr>
        <a:xfrm>
          <a:off x="175514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65151</xdr:rowOff>
    </xdr:from>
    <xdr:to>
      <xdr:col>107</xdr:col>
      <xdr:colOff>50800</xdr:colOff>
      <xdr:row>85</xdr:row>
      <xdr:rowOff>72389</xdr:rowOff>
    </xdr:to>
    <xdr:cxnSp macro="">
      <xdr:nvCxnSpPr>
        <xdr:cNvPr id="431" name="直線コネクタ 430"/>
        <xdr:cNvCxnSpPr/>
      </xdr:nvCxnSpPr>
      <xdr:spPr>
        <a:xfrm flipV="1">
          <a:off x="17602200" y="14105001"/>
          <a:ext cx="79375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26543</xdr:rowOff>
    </xdr:from>
    <xdr:to>
      <xdr:col>98</xdr:col>
      <xdr:colOff>38100</xdr:colOff>
      <xdr:row>85</xdr:row>
      <xdr:rowOff>128143</xdr:rowOff>
    </xdr:to>
    <xdr:sp textlink="">
      <xdr:nvSpPr>
        <xdr:cNvPr id="432" name="楕円 431"/>
        <xdr:cNvSpPr/>
      </xdr:nvSpPr>
      <xdr:spPr>
        <a:xfrm>
          <a:off x="16757650" y="14066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77343</xdr:rowOff>
    </xdr:to>
    <xdr:cxnSp macro="">
      <xdr:nvCxnSpPr>
        <xdr:cNvPr id="433" name="直線コネクタ 432"/>
        <xdr:cNvCxnSpPr/>
      </xdr:nvCxnSpPr>
      <xdr:spPr>
        <a:xfrm flipV="1">
          <a:off x="16802100" y="14112239"/>
          <a:ext cx="8001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textlink="">
      <xdr:nvSpPr>
        <xdr:cNvPr id="434" name="n_1aveValue【消防施設】&#10;一人当たり面積"/>
        <xdr:cNvSpPr txBox="1"/>
      </xdr:nvSpPr>
      <xdr:spPr>
        <a:xfrm>
          <a:off x="1898022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textlink="">
      <xdr:nvSpPr>
        <xdr:cNvPr id="435" name="n_2aveValue【消防施設】&#10;一人当たり面積"/>
        <xdr:cNvSpPr txBox="1"/>
      </xdr:nvSpPr>
      <xdr:spPr>
        <a:xfrm>
          <a:off x="18180127" y="1420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textlink="">
      <xdr:nvSpPr>
        <xdr:cNvPr id="436" name="n_3aveValue【消防施設】&#10;一人当たり面積"/>
        <xdr:cNvSpPr txBox="1"/>
      </xdr:nvSpPr>
      <xdr:spPr>
        <a:xfrm>
          <a:off x="17386377" y="142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textlink="">
      <xdr:nvSpPr>
        <xdr:cNvPr id="437" name="n_4aveValue【消防施設】&#10;一人当たり面積"/>
        <xdr:cNvSpPr txBox="1"/>
      </xdr:nvSpPr>
      <xdr:spPr>
        <a:xfrm>
          <a:off x="16592627" y="1423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126764</xdr:rowOff>
    </xdr:from>
    <xdr:ext cx="469744" cy="259045"/>
    <xdr:sp textlink="">
      <xdr:nvSpPr>
        <xdr:cNvPr id="438" name="n_1mainValue【消防施設】&#10;一人当たり面積"/>
        <xdr:cNvSpPr txBox="1"/>
      </xdr:nvSpPr>
      <xdr:spPr>
        <a:xfrm>
          <a:off x="18980227" y="138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132478</xdr:rowOff>
    </xdr:from>
    <xdr:ext cx="469744" cy="259045"/>
    <xdr:sp textlink="">
      <xdr:nvSpPr>
        <xdr:cNvPr id="439" name="n_2mainValue【消防施設】&#10;一人当たり面積"/>
        <xdr:cNvSpPr txBox="1"/>
      </xdr:nvSpPr>
      <xdr:spPr>
        <a:xfrm>
          <a:off x="18180127" y="138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textlink="">
      <xdr:nvSpPr>
        <xdr:cNvPr id="440" name="n_3mainValue【消防施設】&#10;一人当たり面積"/>
        <xdr:cNvSpPr txBox="1"/>
      </xdr:nvSpPr>
      <xdr:spPr>
        <a:xfrm>
          <a:off x="17386377" y="138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144670</xdr:rowOff>
    </xdr:from>
    <xdr:ext cx="469744" cy="259045"/>
    <xdr:sp textlink="">
      <xdr:nvSpPr>
        <xdr:cNvPr id="441" name="n_4mainValue【消防施設】&#10;一人当たり面積"/>
        <xdr:cNvSpPr txBox="1"/>
      </xdr:nvSpPr>
      <xdr:spPr>
        <a:xfrm>
          <a:off x="16592627" y="1385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442" name="正方形/長方形 4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443" name="正方形/長方形 4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444" name="正方形/長方形 4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445" name="正方形/長方形 4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446" name="正方形/長方形 4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447" name="正方形/長方形 4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448" name="正方形/長方形 4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449" name="正方形/長方形 4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450" name="テキスト ボックス 4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452" name="テキスト ボックス 4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454" name="テキスト ボックス 453"/>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456" name="テキスト ボックス 455"/>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458" name="テキスト ボックス 457"/>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460" name="テキスト ボックス 459"/>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462" name="テキスト ボックス 461"/>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464" name="テキスト ボックス 463"/>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466"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7" name="直線コネクタ 466"/>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468"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textlink="">
      <xdr:nvSpPr>
        <xdr:cNvPr id="470" name="【庁舎】&#10;有形固定資産減価償却率最大値テキスト"/>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1" name="直線コネクタ 470"/>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textlink="">
      <xdr:nvSpPr>
        <xdr:cNvPr id="472" name="【庁舎】&#10;有形固定資産減価償却率平均値テキスト"/>
        <xdr:cNvSpPr txBox="1"/>
      </xdr:nvSpPr>
      <xdr:spPr>
        <a:xfrm>
          <a:off x="14738350" y="17119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textlink="">
      <xdr:nvSpPr>
        <xdr:cNvPr id="473" name="フローチャート: 判断 472"/>
        <xdr:cNvSpPr/>
      </xdr:nvSpPr>
      <xdr:spPr>
        <a:xfrm>
          <a:off x="14649450" y="172683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textlink="">
      <xdr:nvSpPr>
        <xdr:cNvPr id="474" name="フローチャート: 判断 473"/>
        <xdr:cNvSpPr/>
      </xdr:nvSpPr>
      <xdr:spPr>
        <a:xfrm>
          <a:off x="138874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textlink="">
      <xdr:nvSpPr>
        <xdr:cNvPr id="475" name="フローチャート: 判断 474"/>
        <xdr:cNvSpPr/>
      </xdr:nvSpPr>
      <xdr:spPr>
        <a:xfrm>
          <a:off x="1309370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textlink="">
      <xdr:nvSpPr>
        <xdr:cNvPr id="476" name="フローチャート: 判断 475"/>
        <xdr:cNvSpPr/>
      </xdr:nvSpPr>
      <xdr:spPr>
        <a:xfrm>
          <a:off x="12299950" y="17483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textlink="">
      <xdr:nvSpPr>
        <xdr:cNvPr id="477" name="フローチャート: 判断 476"/>
        <xdr:cNvSpPr/>
      </xdr:nvSpPr>
      <xdr:spPr>
        <a:xfrm>
          <a:off x="114871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478" name="テキスト ボックス 47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479" name="テキスト ボックス 47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480" name="テキスト ボックス 47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481" name="テキスト ボックス 48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482" name="テキスト ボックス 48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textlink="">
      <xdr:nvSpPr>
        <xdr:cNvPr id="483" name="楕円 482"/>
        <xdr:cNvSpPr/>
      </xdr:nvSpPr>
      <xdr:spPr>
        <a:xfrm>
          <a:off x="14649450" y="177582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textlink="">
      <xdr:nvSpPr>
        <xdr:cNvPr id="484" name="【庁舎】&#10;有形固定資産減価償却率該当値テキスト"/>
        <xdr:cNvSpPr txBox="1"/>
      </xdr:nvSpPr>
      <xdr:spPr>
        <a:xfrm>
          <a:off x="14738350"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169092</xdr:rowOff>
    </xdr:from>
    <xdr:to>
      <xdr:col>81</xdr:col>
      <xdr:colOff>101600</xdr:colOff>
      <xdr:row>107</xdr:row>
      <xdr:rowOff>99242</xdr:rowOff>
    </xdr:to>
    <xdr:sp textlink="">
      <xdr:nvSpPr>
        <xdr:cNvPr id="485" name="楕円 484"/>
        <xdr:cNvSpPr/>
      </xdr:nvSpPr>
      <xdr:spPr>
        <a:xfrm>
          <a:off x="1388745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48442</xdr:rowOff>
    </xdr:to>
    <xdr:cxnSp macro="">
      <xdr:nvCxnSpPr>
        <xdr:cNvPr id="486" name="直線コネクタ 485"/>
        <xdr:cNvCxnSpPr/>
      </xdr:nvCxnSpPr>
      <xdr:spPr>
        <a:xfrm flipV="1">
          <a:off x="13938250" y="17809029"/>
          <a:ext cx="762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textlink="">
      <xdr:nvSpPr>
        <xdr:cNvPr id="487" name="楕円 486"/>
        <xdr:cNvSpPr/>
      </xdr:nvSpPr>
      <xdr:spPr>
        <a:xfrm>
          <a:off x="13093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77832</xdr:rowOff>
    </xdr:to>
    <xdr:cxnSp macro="">
      <xdr:nvCxnSpPr>
        <xdr:cNvPr id="488" name="直線コネクタ 487"/>
        <xdr:cNvCxnSpPr/>
      </xdr:nvCxnSpPr>
      <xdr:spPr>
        <a:xfrm flipV="1">
          <a:off x="13144500" y="17822092"/>
          <a:ext cx="7937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160927</xdr:rowOff>
    </xdr:from>
    <xdr:to>
      <xdr:col>72</xdr:col>
      <xdr:colOff>38100</xdr:colOff>
      <xdr:row>107</xdr:row>
      <xdr:rowOff>91077</xdr:rowOff>
    </xdr:to>
    <xdr:sp textlink="">
      <xdr:nvSpPr>
        <xdr:cNvPr id="489" name="楕円 488"/>
        <xdr:cNvSpPr/>
      </xdr:nvSpPr>
      <xdr:spPr>
        <a:xfrm>
          <a:off x="12299950" y="177631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40277</xdr:rowOff>
    </xdr:from>
    <xdr:to>
      <xdr:col>76</xdr:col>
      <xdr:colOff>114300</xdr:colOff>
      <xdr:row>107</xdr:row>
      <xdr:rowOff>77832</xdr:rowOff>
    </xdr:to>
    <xdr:cxnSp macro="">
      <xdr:nvCxnSpPr>
        <xdr:cNvPr id="490" name="直線コネクタ 489"/>
        <xdr:cNvCxnSpPr/>
      </xdr:nvCxnSpPr>
      <xdr:spPr>
        <a:xfrm>
          <a:off x="12344400" y="17813927"/>
          <a:ext cx="8001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textlink="">
      <xdr:nvSpPr>
        <xdr:cNvPr id="491" name="楕円 490"/>
        <xdr:cNvSpPr/>
      </xdr:nvSpPr>
      <xdr:spPr>
        <a:xfrm>
          <a:off x="1148715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40277</xdr:rowOff>
    </xdr:to>
    <xdr:cxnSp macro="">
      <xdr:nvCxnSpPr>
        <xdr:cNvPr id="492" name="直線コネクタ 491"/>
        <xdr:cNvCxnSpPr/>
      </xdr:nvCxnSpPr>
      <xdr:spPr>
        <a:xfrm>
          <a:off x="11537950" y="17778005"/>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textlink="">
      <xdr:nvSpPr>
        <xdr:cNvPr id="493" name="n_1aveValue【庁舎】&#10;有形固定資産減価償却率"/>
        <xdr:cNvSpPr txBox="1"/>
      </xdr:nvSpPr>
      <xdr:spPr>
        <a:xfrm>
          <a:off x="1374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textlink="">
      <xdr:nvSpPr>
        <xdr:cNvPr id="494" name="n_2aveValue【庁舎】&#10;有形固定資産減価償却率"/>
        <xdr:cNvSpPr txBox="1"/>
      </xdr:nvSpPr>
      <xdr:spPr>
        <a:xfrm>
          <a:off x="1296099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textlink="">
      <xdr:nvSpPr>
        <xdr:cNvPr id="495" name="n_3aveValue【庁舎】&#10;有形固定資産減価償却率"/>
        <xdr:cNvSpPr txBox="1"/>
      </xdr:nvSpPr>
      <xdr:spPr>
        <a:xfrm>
          <a:off x="121672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textlink="">
      <xdr:nvSpPr>
        <xdr:cNvPr id="496" name="n_4aveValue【庁舎】&#10;有形固定資産減価償却率"/>
        <xdr:cNvSpPr txBox="1"/>
      </xdr:nvSpPr>
      <xdr:spPr>
        <a:xfrm>
          <a:off x="113544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90369</xdr:rowOff>
    </xdr:from>
    <xdr:ext cx="405111" cy="259045"/>
    <xdr:sp textlink="">
      <xdr:nvSpPr>
        <xdr:cNvPr id="497" name="n_1mainValue【庁舎】&#10;有形固定資産減価償却率"/>
        <xdr:cNvSpPr txBox="1"/>
      </xdr:nvSpPr>
      <xdr:spPr>
        <a:xfrm>
          <a:off x="137420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textlink="">
      <xdr:nvSpPr>
        <xdr:cNvPr id="498" name="n_2mainValue【庁舎】&#10;有形固定資産減価償却率"/>
        <xdr:cNvSpPr txBox="1"/>
      </xdr:nvSpPr>
      <xdr:spPr>
        <a:xfrm>
          <a:off x="1296099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82204</xdr:rowOff>
    </xdr:from>
    <xdr:ext cx="405111" cy="259045"/>
    <xdr:sp textlink="">
      <xdr:nvSpPr>
        <xdr:cNvPr id="499" name="n_3mainValue【庁舎】&#10;有形固定資産減価償却率"/>
        <xdr:cNvSpPr txBox="1"/>
      </xdr:nvSpPr>
      <xdr:spPr>
        <a:xfrm>
          <a:off x="121672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textlink="">
      <xdr:nvSpPr>
        <xdr:cNvPr id="500" name="n_4mainValue【庁舎】&#10;有形固定資産減価償却率"/>
        <xdr:cNvSpPr txBox="1"/>
      </xdr:nvSpPr>
      <xdr:spPr>
        <a:xfrm>
          <a:off x="113544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501" name="正方形/長方形 50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502" name="正方形/長方形 50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503" name="正方形/長方形 50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504" name="正方形/長方形 50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505" name="正方形/長方形 50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506" name="正方形/長方形 50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507" name="正方形/長方形 50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508" name="正方形/長方形 50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509" name="テキスト ボックス 50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512" name="テキスト ボックス 511"/>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514" name="テキスト ボックス 513"/>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516" name="テキスト ボックス 515"/>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518" name="テキスト ボックス 517"/>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textlink="">
      <xdr:nvSpPr>
        <xdr:cNvPr id="520" name="テキスト ボックス 519"/>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textlink="">
      <xdr:nvSpPr>
        <xdr:cNvPr id="522" name="テキスト ボックス 521"/>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523"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524" name="直線コネクタ 523"/>
        <xdr:cNvCxnSpPr/>
      </xdr:nvCxnSpPr>
      <xdr:spPr>
        <a:xfrm flipV="1">
          <a:off x="19951064" y="167330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textlink="">
      <xdr:nvSpPr>
        <xdr:cNvPr id="525" name="【庁舎】&#10;一人当たり面積最小値テキスト"/>
        <xdr:cNvSpPr txBox="1"/>
      </xdr:nvSpPr>
      <xdr:spPr>
        <a:xfrm>
          <a:off x="19989800" y="180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526" name="直線コネクタ 525"/>
        <xdr:cNvCxnSpPr/>
      </xdr:nvCxnSpPr>
      <xdr:spPr>
        <a:xfrm>
          <a:off x="19881850" y="18090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textlink="">
      <xdr:nvSpPr>
        <xdr:cNvPr id="527" name="【庁舎】&#10;一人当たり面積最大値テキスト"/>
        <xdr:cNvSpPr txBox="1"/>
      </xdr:nvSpPr>
      <xdr:spPr>
        <a:xfrm>
          <a:off x="19989800" y="165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528" name="直線コネクタ 527"/>
        <xdr:cNvCxnSpPr/>
      </xdr:nvCxnSpPr>
      <xdr:spPr>
        <a:xfrm>
          <a:off x="19881850" y="16733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textlink="">
      <xdr:nvSpPr>
        <xdr:cNvPr id="529" name="【庁舎】&#10;一人当たり面積平均値テキスト"/>
        <xdr:cNvSpPr txBox="1"/>
      </xdr:nvSpPr>
      <xdr:spPr>
        <a:xfrm>
          <a:off x="19989800" y="17769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textlink="">
      <xdr:nvSpPr>
        <xdr:cNvPr id="530" name="フローチャート: 判断 529"/>
        <xdr:cNvSpPr/>
      </xdr:nvSpPr>
      <xdr:spPr>
        <a:xfrm>
          <a:off x="19900900" y="1791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textlink="">
      <xdr:nvSpPr>
        <xdr:cNvPr id="531" name="フローチャート: 判断 530"/>
        <xdr:cNvSpPr/>
      </xdr:nvSpPr>
      <xdr:spPr>
        <a:xfrm>
          <a:off x="19157950" y="1792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textlink="">
      <xdr:nvSpPr>
        <xdr:cNvPr id="532" name="フローチャート: 判断 531"/>
        <xdr:cNvSpPr/>
      </xdr:nvSpPr>
      <xdr:spPr>
        <a:xfrm>
          <a:off x="1834515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textlink="">
      <xdr:nvSpPr>
        <xdr:cNvPr id="533" name="フローチャート: 判断 532"/>
        <xdr:cNvSpPr/>
      </xdr:nvSpPr>
      <xdr:spPr>
        <a:xfrm>
          <a:off x="175514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textlink="">
      <xdr:nvSpPr>
        <xdr:cNvPr id="534" name="フローチャート: 判断 533"/>
        <xdr:cNvSpPr/>
      </xdr:nvSpPr>
      <xdr:spPr>
        <a:xfrm>
          <a:off x="16757650" y="17931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535" name="テキスト ボックス 53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536" name="テキスト ボックス 53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537" name="テキスト ボックス 53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538" name="テキスト ボックス 53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539" name="テキスト ボックス 53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166878</xdr:rowOff>
    </xdr:from>
    <xdr:to>
      <xdr:col>116</xdr:col>
      <xdr:colOff>114300</xdr:colOff>
      <xdr:row>108</xdr:row>
      <xdr:rowOff>97028</xdr:rowOff>
    </xdr:to>
    <xdr:sp textlink="">
      <xdr:nvSpPr>
        <xdr:cNvPr id="540" name="楕円 539"/>
        <xdr:cNvSpPr/>
      </xdr:nvSpPr>
      <xdr:spPr>
        <a:xfrm>
          <a:off x="19900900" y="1794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textlink="">
      <xdr:nvSpPr>
        <xdr:cNvPr id="541" name="【庁舎】&#10;一人当たり面積該当値テキスト"/>
        <xdr:cNvSpPr txBox="1"/>
      </xdr:nvSpPr>
      <xdr:spPr>
        <a:xfrm>
          <a:off x="19989800" y="1789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textlink="">
      <xdr:nvSpPr>
        <xdr:cNvPr id="542" name="楕円 541"/>
        <xdr:cNvSpPr/>
      </xdr:nvSpPr>
      <xdr:spPr>
        <a:xfrm>
          <a:off x="19157950" y="17943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46228</xdr:rowOff>
    </xdr:from>
    <xdr:to>
      <xdr:col>116</xdr:col>
      <xdr:colOff>63500</xdr:colOff>
      <xdr:row>108</xdr:row>
      <xdr:rowOff>49530</xdr:rowOff>
    </xdr:to>
    <xdr:cxnSp macro="">
      <xdr:nvCxnSpPr>
        <xdr:cNvPr id="543" name="直線コネクタ 542"/>
        <xdr:cNvCxnSpPr/>
      </xdr:nvCxnSpPr>
      <xdr:spPr>
        <a:xfrm flipV="1">
          <a:off x="19202400" y="17991328"/>
          <a:ext cx="7493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152273</xdr:rowOff>
    </xdr:from>
    <xdr:to>
      <xdr:col>107</xdr:col>
      <xdr:colOff>101600</xdr:colOff>
      <xdr:row>108</xdr:row>
      <xdr:rowOff>82423</xdr:rowOff>
    </xdr:to>
    <xdr:sp textlink="">
      <xdr:nvSpPr>
        <xdr:cNvPr id="544" name="楕円 543"/>
        <xdr:cNvSpPr/>
      </xdr:nvSpPr>
      <xdr:spPr>
        <a:xfrm>
          <a:off x="1834515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31623</xdr:rowOff>
    </xdr:from>
    <xdr:to>
      <xdr:col>111</xdr:col>
      <xdr:colOff>177800</xdr:colOff>
      <xdr:row>108</xdr:row>
      <xdr:rowOff>49530</xdr:rowOff>
    </xdr:to>
    <xdr:cxnSp macro="">
      <xdr:nvCxnSpPr>
        <xdr:cNvPr id="545" name="直線コネクタ 544"/>
        <xdr:cNvCxnSpPr/>
      </xdr:nvCxnSpPr>
      <xdr:spPr>
        <a:xfrm>
          <a:off x="18395950" y="17976723"/>
          <a:ext cx="80645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156083</xdr:rowOff>
    </xdr:from>
    <xdr:to>
      <xdr:col>102</xdr:col>
      <xdr:colOff>165100</xdr:colOff>
      <xdr:row>108</xdr:row>
      <xdr:rowOff>86233</xdr:rowOff>
    </xdr:to>
    <xdr:sp textlink="">
      <xdr:nvSpPr>
        <xdr:cNvPr id="546" name="楕円 545"/>
        <xdr:cNvSpPr/>
      </xdr:nvSpPr>
      <xdr:spPr>
        <a:xfrm>
          <a:off x="17551400" y="179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31623</xdr:rowOff>
    </xdr:from>
    <xdr:to>
      <xdr:col>107</xdr:col>
      <xdr:colOff>50800</xdr:colOff>
      <xdr:row>108</xdr:row>
      <xdr:rowOff>35433</xdr:rowOff>
    </xdr:to>
    <xdr:cxnSp macro="">
      <xdr:nvCxnSpPr>
        <xdr:cNvPr id="547" name="直線コネクタ 546"/>
        <xdr:cNvCxnSpPr/>
      </xdr:nvCxnSpPr>
      <xdr:spPr>
        <a:xfrm flipV="1">
          <a:off x="17602200" y="17976723"/>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158877</xdr:rowOff>
    </xdr:from>
    <xdr:to>
      <xdr:col>98</xdr:col>
      <xdr:colOff>38100</xdr:colOff>
      <xdr:row>108</xdr:row>
      <xdr:rowOff>89027</xdr:rowOff>
    </xdr:to>
    <xdr:sp textlink="">
      <xdr:nvSpPr>
        <xdr:cNvPr id="548" name="楕円 547"/>
        <xdr:cNvSpPr/>
      </xdr:nvSpPr>
      <xdr:spPr>
        <a:xfrm>
          <a:off x="16757650" y="179325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35433</xdr:rowOff>
    </xdr:from>
    <xdr:to>
      <xdr:col>102</xdr:col>
      <xdr:colOff>114300</xdr:colOff>
      <xdr:row>108</xdr:row>
      <xdr:rowOff>38227</xdr:rowOff>
    </xdr:to>
    <xdr:cxnSp macro="">
      <xdr:nvCxnSpPr>
        <xdr:cNvPr id="549" name="直線コネクタ 548"/>
        <xdr:cNvCxnSpPr/>
      </xdr:nvCxnSpPr>
      <xdr:spPr>
        <a:xfrm flipV="1">
          <a:off x="16802100" y="17980533"/>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textlink="">
      <xdr:nvSpPr>
        <xdr:cNvPr id="550" name="n_1aveValue【庁舎】&#10;一人当たり面積"/>
        <xdr:cNvSpPr txBox="1"/>
      </xdr:nvSpPr>
      <xdr:spPr>
        <a:xfrm>
          <a:off x="189802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textlink="">
      <xdr:nvSpPr>
        <xdr:cNvPr id="551" name="n_2aveValue【庁舎】&#10;一人当たり面積"/>
        <xdr:cNvSpPr txBox="1"/>
      </xdr:nvSpPr>
      <xdr:spPr>
        <a:xfrm>
          <a:off x="18180127" y="180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textlink="">
      <xdr:nvSpPr>
        <xdr:cNvPr id="552" name="n_3aveValue【庁舎】&#10;一人当たり面積"/>
        <xdr:cNvSpPr txBox="1"/>
      </xdr:nvSpPr>
      <xdr:spPr>
        <a:xfrm>
          <a:off x="1738637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textlink="">
      <xdr:nvSpPr>
        <xdr:cNvPr id="553" name="n_4aveValue【庁舎】&#10;一人当たり面積"/>
        <xdr:cNvSpPr txBox="1"/>
      </xdr:nvSpPr>
      <xdr:spPr>
        <a:xfrm>
          <a:off x="16592627" y="177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textlink="">
      <xdr:nvSpPr>
        <xdr:cNvPr id="554" name="n_1mainValue【庁舎】&#10;一人当たり面積"/>
        <xdr:cNvSpPr txBox="1"/>
      </xdr:nvSpPr>
      <xdr:spPr>
        <a:xfrm>
          <a:off x="189802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98950</xdr:rowOff>
    </xdr:from>
    <xdr:ext cx="469744" cy="259045"/>
    <xdr:sp textlink="">
      <xdr:nvSpPr>
        <xdr:cNvPr id="555" name="n_2mainValue【庁舎】&#10;一人当たり面積"/>
        <xdr:cNvSpPr txBox="1"/>
      </xdr:nvSpPr>
      <xdr:spPr>
        <a:xfrm>
          <a:off x="18180127"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77360</xdr:rowOff>
    </xdr:from>
    <xdr:ext cx="469744" cy="259045"/>
    <xdr:sp textlink="">
      <xdr:nvSpPr>
        <xdr:cNvPr id="556" name="n_3mainValue【庁舎】&#10;一人当たり面積"/>
        <xdr:cNvSpPr txBox="1"/>
      </xdr:nvSpPr>
      <xdr:spPr>
        <a:xfrm>
          <a:off x="17386377" y="1802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80154</xdr:rowOff>
    </xdr:from>
    <xdr:ext cx="469744" cy="259045"/>
    <xdr:sp textlink="">
      <xdr:nvSpPr>
        <xdr:cNvPr id="557" name="n_4mainValue【庁舎】&#10;一人当たり面積"/>
        <xdr:cNvSpPr txBox="1"/>
      </xdr:nvSpPr>
      <xdr:spPr>
        <a:xfrm>
          <a:off x="16592627" y="180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558" name="正方形/長方形 55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559" name="正方形/長方形 55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560" name="テキスト ボックス 55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市民会館・庁舎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において、有形固定資産減価償却率が類似団体平均と比べて高い傾向となっている。市民会館については、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年次計画に基づき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、庁舎においても公共施設等総合管理計画や個別施設計画に基づき、</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集約化による統廃合など、</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適切な公共施設のマネジメントに努める。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5"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6049547</v>
      </c>
      <c r="BO4" s="485"/>
      <c r="BP4" s="485"/>
      <c r="BQ4" s="485"/>
      <c r="BR4" s="485"/>
      <c r="BS4" s="485"/>
      <c r="BT4" s="485"/>
      <c r="BU4" s="486"/>
      <c r="BV4" s="484">
        <v>6176457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7.5</v>
      </c>
      <c r="CU4" s="625"/>
      <c r="CV4" s="625"/>
      <c r="CW4" s="625"/>
      <c r="CX4" s="625"/>
      <c r="CY4" s="625"/>
      <c r="CZ4" s="625"/>
      <c r="DA4" s="626"/>
      <c r="DB4" s="624">
        <v>4.5999999999999996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5772591</v>
      </c>
      <c r="BO5" s="456"/>
      <c r="BP5" s="456"/>
      <c r="BQ5" s="456"/>
      <c r="BR5" s="456"/>
      <c r="BS5" s="456"/>
      <c r="BT5" s="456"/>
      <c r="BU5" s="457"/>
      <c r="BV5" s="455">
        <v>5988944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84.9</v>
      </c>
      <c r="CU5" s="453"/>
      <c r="CV5" s="453"/>
      <c r="CW5" s="453"/>
      <c r="CX5" s="453"/>
      <c r="CY5" s="453"/>
      <c r="CZ5" s="453"/>
      <c r="DA5" s="454"/>
      <c r="DB5" s="452">
        <v>81.7</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276956</v>
      </c>
      <c r="BO6" s="456"/>
      <c r="BP6" s="456"/>
      <c r="BQ6" s="456"/>
      <c r="BR6" s="456"/>
      <c r="BS6" s="456"/>
      <c r="BT6" s="456"/>
      <c r="BU6" s="457"/>
      <c r="BV6" s="455">
        <v>187513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85.6</v>
      </c>
      <c r="CU6" s="599"/>
      <c r="CV6" s="599"/>
      <c r="CW6" s="599"/>
      <c r="CX6" s="599"/>
      <c r="CY6" s="599"/>
      <c r="CZ6" s="599"/>
      <c r="DA6" s="600"/>
      <c r="DB6" s="598">
        <v>84.3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4855</v>
      </c>
      <c r="BO7" s="456"/>
      <c r="BP7" s="456"/>
      <c r="BQ7" s="456"/>
      <c r="BR7" s="456"/>
      <c r="BS7" s="456"/>
      <c r="BT7" s="456"/>
      <c r="BU7" s="457"/>
      <c r="BV7" s="455">
        <v>18063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3618966</v>
      </c>
      <c r="CU7" s="456"/>
      <c r="CV7" s="456"/>
      <c r="CW7" s="456"/>
      <c r="CX7" s="456"/>
      <c r="CY7" s="456"/>
      <c r="CZ7" s="456"/>
      <c r="DA7" s="457"/>
      <c r="DB7" s="455">
        <v>3682369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272101</v>
      </c>
      <c r="BO8" s="456"/>
      <c r="BP8" s="456"/>
      <c r="BQ8" s="456"/>
      <c r="BR8" s="456"/>
      <c r="BS8" s="456"/>
      <c r="BT8" s="456"/>
      <c r="BU8" s="457"/>
      <c r="BV8" s="455">
        <v>169450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0.16</v>
      </c>
      <c r="CU8" s="559"/>
      <c r="CV8" s="559"/>
      <c r="CW8" s="559"/>
      <c r="CX8" s="559"/>
      <c r="CY8" s="559"/>
      <c r="CZ8" s="559"/>
      <c r="DA8" s="560"/>
      <c r="DB8" s="558">
        <v>0.16</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3500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102651</v>
      </c>
      <c r="BO9" s="456"/>
      <c r="BP9" s="456"/>
      <c r="BQ9" s="456"/>
      <c r="BR9" s="456"/>
      <c r="BS9" s="456"/>
      <c r="BT9" s="456"/>
      <c r="BU9" s="457"/>
      <c r="BV9" s="455">
        <v>-43838</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18.7</v>
      </c>
      <c r="CU9" s="453"/>
      <c r="CV9" s="453"/>
      <c r="CW9" s="453"/>
      <c r="CX9" s="453"/>
      <c r="CY9" s="453"/>
      <c r="CZ9" s="453"/>
      <c r="DA9" s="454"/>
      <c r="DB9" s="452">
        <v>18.3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4044</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423</v>
      </c>
      <c r="BO10" s="456"/>
      <c r="BP10" s="456"/>
      <c r="BQ10" s="456"/>
      <c r="BR10" s="456"/>
      <c r="BS10" s="456"/>
      <c r="BT10" s="456"/>
      <c r="BU10" s="457"/>
      <c r="BV10" s="455">
        <v>70529</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447</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3202</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3153</v>
      </c>
      <c r="S13" s="543"/>
      <c r="T13" s="543"/>
      <c r="U13" s="543"/>
      <c r="V13" s="544"/>
      <c r="W13" s="545" t="s">
        <v>142</v>
      </c>
      <c r="X13" s="441"/>
      <c r="Y13" s="441"/>
      <c r="Z13" s="441"/>
      <c r="AA13" s="441"/>
      <c r="AB13" s="442"/>
      <c r="AC13" s="408">
        <v>208</v>
      </c>
      <c r="AD13" s="409"/>
      <c r="AE13" s="409"/>
      <c r="AF13" s="409"/>
      <c r="AG13" s="410"/>
      <c r="AH13" s="408">
        <v>244</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103074</v>
      </c>
      <c r="BO13" s="456"/>
      <c r="BP13" s="456"/>
      <c r="BQ13" s="456"/>
      <c r="BR13" s="456"/>
      <c r="BS13" s="456"/>
      <c r="BT13" s="456"/>
      <c r="BU13" s="457"/>
      <c r="BV13" s="455">
        <v>27138</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10.3</v>
      </c>
      <c r="CU13" s="453"/>
      <c r="CV13" s="453"/>
      <c r="CW13" s="453"/>
      <c r="CX13" s="453"/>
      <c r="CY13" s="453"/>
      <c r="CZ13" s="453"/>
      <c r="DA13" s="454"/>
      <c r="DB13" s="452">
        <v>11.2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3308</v>
      </c>
      <c r="S14" s="543"/>
      <c r="T14" s="543"/>
      <c r="U14" s="543"/>
      <c r="V14" s="544"/>
      <c r="W14" s="546"/>
      <c r="X14" s="444"/>
      <c r="Y14" s="444"/>
      <c r="Z14" s="444"/>
      <c r="AA14" s="444"/>
      <c r="AB14" s="445"/>
      <c r="AC14" s="535">
        <v>11.7</v>
      </c>
      <c r="AD14" s="536"/>
      <c r="AE14" s="536"/>
      <c r="AF14" s="536"/>
      <c r="AG14" s="537"/>
      <c r="AH14" s="535">
        <v>11.8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70.099999999999994</v>
      </c>
      <c r="CU14" s="553"/>
      <c r="CV14" s="553"/>
      <c r="CW14" s="553"/>
      <c r="CX14" s="553"/>
      <c r="CY14" s="553"/>
      <c r="CZ14" s="553"/>
      <c r="DA14" s="554"/>
      <c r="DB14" s="552">
        <v>75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3266</v>
      </c>
      <c r="S15" s="543"/>
      <c r="T15" s="543"/>
      <c r="U15" s="543"/>
      <c r="V15" s="544"/>
      <c r="W15" s="545" t="s">
        <v>150</v>
      </c>
      <c r="X15" s="441"/>
      <c r="Y15" s="441"/>
      <c r="Z15" s="441"/>
      <c r="AA15" s="441"/>
      <c r="AB15" s="442"/>
      <c r="AC15" s="408">
        <v>211</v>
      </c>
      <c r="AD15" s="409"/>
      <c r="AE15" s="409"/>
      <c r="AF15" s="409"/>
      <c r="AG15" s="410"/>
      <c r="AH15" s="408">
        <v>222</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537555</v>
      </c>
      <c r="BO15" s="485"/>
      <c r="BP15" s="485"/>
      <c r="BQ15" s="485"/>
      <c r="BR15" s="485"/>
      <c r="BS15" s="485"/>
      <c r="BT15" s="485"/>
      <c r="BU15" s="486"/>
      <c r="BV15" s="484">
        <v>516179</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11.9</v>
      </c>
      <c r="AD16" s="536"/>
      <c r="AE16" s="536"/>
      <c r="AF16" s="536"/>
      <c r="AG16" s="537"/>
      <c r="AH16" s="535">
        <v>10.7</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3473179</v>
      </c>
      <c r="BO16" s="456"/>
      <c r="BP16" s="456"/>
      <c r="BQ16" s="456"/>
      <c r="BR16" s="456"/>
      <c r="BS16" s="456"/>
      <c r="BT16" s="456"/>
      <c r="BU16" s="457"/>
      <c r="BV16" s="455">
        <v>3441240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1357</v>
      </c>
      <c r="AD17" s="409"/>
      <c r="AE17" s="409"/>
      <c r="AF17" s="409"/>
      <c r="AG17" s="410"/>
      <c r="AH17" s="408">
        <v>1609</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667296</v>
      </c>
      <c r="BO17" s="456"/>
      <c r="BP17" s="456"/>
      <c r="BQ17" s="456"/>
      <c r="BR17" s="456"/>
      <c r="BS17" s="456"/>
      <c r="BT17" s="456"/>
      <c r="BU17" s="457"/>
      <c r="BV17" s="455">
        <v>642027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1049.47</v>
      </c>
      <c r="M18" s="508"/>
      <c r="N18" s="508"/>
      <c r="O18" s="508"/>
      <c r="P18" s="508"/>
      <c r="Q18" s="508"/>
      <c r="R18" s="509"/>
      <c r="S18" s="509"/>
      <c r="T18" s="509"/>
      <c r="U18" s="509"/>
      <c r="V18" s="510"/>
      <c r="W18" s="526"/>
      <c r="X18" s="527"/>
      <c r="Y18" s="527"/>
      <c r="Z18" s="527"/>
      <c r="AA18" s="527"/>
      <c r="AB18" s="551"/>
      <c r="AC18" s="425">
        <v>76.400000000000006</v>
      </c>
      <c r="AD18" s="426"/>
      <c r="AE18" s="426"/>
      <c r="AF18" s="426"/>
      <c r="AG18" s="511"/>
      <c r="AH18" s="425">
        <v>77.5</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3131281</v>
      </c>
      <c r="BO18" s="456"/>
      <c r="BP18" s="456"/>
      <c r="BQ18" s="456"/>
      <c r="BR18" s="456"/>
      <c r="BS18" s="456"/>
      <c r="BT18" s="456"/>
      <c r="BU18" s="457"/>
      <c r="BV18" s="455">
        <v>3063768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4323763</v>
      </c>
      <c r="BO19" s="456"/>
      <c r="BP19" s="456"/>
      <c r="BQ19" s="456"/>
      <c r="BR19" s="456"/>
      <c r="BS19" s="456"/>
      <c r="BT19" s="456"/>
      <c r="BU19" s="457"/>
      <c r="BV19" s="455">
        <v>4380277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1913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7107972</v>
      </c>
      <c r="BO22" s="485"/>
      <c r="BP22" s="485"/>
      <c r="BQ22" s="485"/>
      <c r="BR22" s="485"/>
      <c r="BS22" s="485"/>
      <c r="BT22" s="485"/>
      <c r="BU22" s="486"/>
      <c r="BV22" s="484">
        <v>7473296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6853750</v>
      </c>
      <c r="BO23" s="456"/>
      <c r="BP23" s="456"/>
      <c r="BQ23" s="456"/>
      <c r="BR23" s="456"/>
      <c r="BS23" s="456"/>
      <c r="BT23" s="456"/>
      <c r="BU23" s="457"/>
      <c r="BV23" s="455">
        <v>7176142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7450</v>
      </c>
      <c r="R24" s="409"/>
      <c r="S24" s="409"/>
      <c r="T24" s="409"/>
      <c r="U24" s="409"/>
      <c r="V24" s="410"/>
      <c r="W24" s="498"/>
      <c r="X24" s="435"/>
      <c r="Y24" s="436"/>
      <c r="Z24" s="411" t="s">
        <v>175</v>
      </c>
      <c r="AA24" s="412"/>
      <c r="AB24" s="412"/>
      <c r="AC24" s="412"/>
      <c r="AD24" s="412"/>
      <c r="AE24" s="412"/>
      <c r="AF24" s="412"/>
      <c r="AG24" s="413"/>
      <c r="AH24" s="408">
        <v>93</v>
      </c>
      <c r="AI24" s="409"/>
      <c r="AJ24" s="409"/>
      <c r="AK24" s="409"/>
      <c r="AL24" s="410"/>
      <c r="AM24" s="408">
        <v>270072</v>
      </c>
      <c r="AN24" s="409"/>
      <c r="AO24" s="409"/>
      <c r="AP24" s="409"/>
      <c r="AQ24" s="409"/>
      <c r="AR24" s="410"/>
      <c r="AS24" s="408">
        <v>2904</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5347814</v>
      </c>
      <c r="BO24" s="456"/>
      <c r="BP24" s="456"/>
      <c r="BQ24" s="456"/>
      <c r="BR24" s="456"/>
      <c r="BS24" s="456"/>
      <c r="BT24" s="456"/>
      <c r="BU24" s="457"/>
      <c r="BV24" s="455">
        <v>5519236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1</v>
      </c>
      <c r="M25" s="409"/>
      <c r="N25" s="409"/>
      <c r="O25" s="409"/>
      <c r="P25" s="410"/>
      <c r="Q25" s="408">
        <v>6130</v>
      </c>
      <c r="R25" s="409"/>
      <c r="S25" s="409"/>
      <c r="T25" s="409"/>
      <c r="U25" s="409"/>
      <c r="V25" s="410"/>
      <c r="W25" s="498"/>
      <c r="X25" s="435"/>
      <c r="Y25" s="436"/>
      <c r="Z25" s="411" t="s">
        <v>178</v>
      </c>
      <c r="AA25" s="412"/>
      <c r="AB25" s="412"/>
      <c r="AC25" s="412"/>
      <c r="AD25" s="412"/>
      <c r="AE25" s="412"/>
      <c r="AF25" s="412"/>
      <c r="AG25" s="413"/>
      <c r="AH25" s="408" t="s">
        <v>140</v>
      </c>
      <c r="AI25" s="409"/>
      <c r="AJ25" s="409"/>
      <c r="AK25" s="409"/>
      <c r="AL25" s="410"/>
      <c r="AM25" s="408" t="s">
        <v>130</v>
      </c>
      <c r="AN25" s="409"/>
      <c r="AO25" s="409"/>
      <c r="AP25" s="409"/>
      <c r="AQ25" s="409"/>
      <c r="AR25" s="410"/>
      <c r="AS25" s="408" t="s">
        <v>130</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139736</v>
      </c>
      <c r="BO25" s="485"/>
      <c r="BP25" s="485"/>
      <c r="BQ25" s="485"/>
      <c r="BR25" s="485"/>
      <c r="BS25" s="485"/>
      <c r="BT25" s="485"/>
      <c r="BU25" s="486"/>
      <c r="BV25" s="484">
        <v>151853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180</v>
      </c>
      <c r="F26" s="412"/>
      <c r="G26" s="412"/>
      <c r="H26" s="412"/>
      <c r="I26" s="412"/>
      <c r="J26" s="412"/>
      <c r="K26" s="413"/>
      <c r="L26" s="408">
        <v>1</v>
      </c>
      <c r="M26" s="409"/>
      <c r="N26" s="409"/>
      <c r="O26" s="409"/>
      <c r="P26" s="410"/>
      <c r="Q26" s="408">
        <v>5600</v>
      </c>
      <c r="R26" s="409"/>
      <c r="S26" s="409"/>
      <c r="T26" s="409"/>
      <c r="U26" s="409"/>
      <c r="V26" s="410"/>
      <c r="W26" s="498"/>
      <c r="X26" s="435"/>
      <c r="Y26" s="436"/>
      <c r="Z26" s="411" t="s">
        <v>181</v>
      </c>
      <c r="AA26" s="466"/>
      <c r="AB26" s="466"/>
      <c r="AC26" s="466"/>
      <c r="AD26" s="466"/>
      <c r="AE26" s="466"/>
      <c r="AF26" s="466"/>
      <c r="AG26" s="467"/>
      <c r="AH26" s="408" t="s">
        <v>140</v>
      </c>
      <c r="AI26" s="409"/>
      <c r="AJ26" s="409"/>
      <c r="AK26" s="409"/>
      <c r="AL26" s="410"/>
      <c r="AM26" s="408" t="s">
        <v>140</v>
      </c>
      <c r="AN26" s="409"/>
      <c r="AO26" s="409"/>
      <c r="AP26" s="409"/>
      <c r="AQ26" s="409"/>
      <c r="AR26" s="410"/>
      <c r="AS26" s="408" t="s">
        <v>140</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183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184</v>
      </c>
      <c r="F27" s="412"/>
      <c r="G27" s="412"/>
      <c r="H27" s="412"/>
      <c r="I27" s="412"/>
      <c r="J27" s="412"/>
      <c r="K27" s="413"/>
      <c r="L27" s="408">
        <v>1</v>
      </c>
      <c r="M27" s="409"/>
      <c r="N27" s="409"/>
      <c r="O27" s="409"/>
      <c r="P27" s="410"/>
      <c r="Q27" s="408">
        <v>2493</v>
      </c>
      <c r="R27" s="409"/>
      <c r="S27" s="409"/>
      <c r="T27" s="409"/>
      <c r="U27" s="409"/>
      <c r="V27" s="410"/>
      <c r="W27" s="498"/>
      <c r="X27" s="435"/>
      <c r="Y27" s="436"/>
      <c r="Z27" s="411" t="s">
        <v>185</v>
      </c>
      <c r="AA27" s="412"/>
      <c r="AB27" s="412"/>
      <c r="AC27" s="412"/>
      <c r="AD27" s="412"/>
      <c r="AE27" s="412"/>
      <c r="AF27" s="412"/>
      <c r="AG27" s="413"/>
      <c r="AH27" s="408">
        <v>1</v>
      </c>
      <c r="AI27" s="409"/>
      <c r="AJ27" s="409"/>
      <c r="AK27" s="409"/>
      <c r="AL27" s="410"/>
      <c r="AM27" s="408" t="s">
        <v>186</v>
      </c>
      <c r="AN27" s="409"/>
      <c r="AO27" s="409"/>
      <c r="AP27" s="409"/>
      <c r="AQ27" s="409"/>
      <c r="AR27" s="410"/>
      <c r="AS27" s="408" t="s">
        <v>187</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189</v>
      </c>
      <c r="F28" s="412"/>
      <c r="G28" s="412"/>
      <c r="H28" s="412"/>
      <c r="I28" s="412"/>
      <c r="J28" s="412"/>
      <c r="K28" s="413"/>
      <c r="L28" s="408">
        <v>1</v>
      </c>
      <c r="M28" s="409"/>
      <c r="N28" s="409"/>
      <c r="O28" s="409"/>
      <c r="P28" s="410"/>
      <c r="Q28" s="408">
        <v>2086</v>
      </c>
      <c r="R28" s="409"/>
      <c r="S28" s="409"/>
      <c r="T28" s="409"/>
      <c r="U28" s="409"/>
      <c r="V28" s="410"/>
      <c r="W28" s="498"/>
      <c r="X28" s="435"/>
      <c r="Y28" s="436"/>
      <c r="Z28" s="411" t="s">
        <v>190</v>
      </c>
      <c r="AA28" s="412"/>
      <c r="AB28" s="412"/>
      <c r="AC28" s="412"/>
      <c r="AD28" s="412"/>
      <c r="AE28" s="412"/>
      <c r="AF28" s="412"/>
      <c r="AG28" s="413"/>
      <c r="AH28" s="408" t="s">
        <v>140</v>
      </c>
      <c r="AI28" s="409"/>
      <c r="AJ28" s="409"/>
      <c r="AK28" s="409"/>
      <c r="AL28" s="410"/>
      <c r="AM28" s="408" t="s">
        <v>140</v>
      </c>
      <c r="AN28" s="409"/>
      <c r="AO28" s="409"/>
      <c r="AP28" s="409"/>
      <c r="AQ28" s="409"/>
      <c r="AR28" s="410"/>
      <c r="AS28" s="408" t="s">
        <v>130</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520403</v>
      </c>
      <c r="BO28" s="485"/>
      <c r="BP28" s="485"/>
      <c r="BQ28" s="485"/>
      <c r="BR28" s="485"/>
      <c r="BS28" s="485"/>
      <c r="BT28" s="485"/>
      <c r="BU28" s="486"/>
      <c r="BV28" s="484">
        <v>519980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192</v>
      </c>
      <c r="F29" s="412"/>
      <c r="G29" s="412"/>
      <c r="H29" s="412"/>
      <c r="I29" s="412"/>
      <c r="J29" s="412"/>
      <c r="K29" s="413"/>
      <c r="L29" s="408">
        <v>9</v>
      </c>
      <c r="M29" s="409"/>
      <c r="N29" s="409"/>
      <c r="O29" s="409"/>
      <c r="P29" s="410"/>
      <c r="Q29" s="408">
        <v>1798</v>
      </c>
      <c r="R29" s="409"/>
      <c r="S29" s="409"/>
      <c r="T29" s="409"/>
      <c r="U29" s="409"/>
      <c r="V29" s="410"/>
      <c r="W29" s="499"/>
      <c r="X29" s="500"/>
      <c r="Y29" s="501"/>
      <c r="Z29" s="411" t="s">
        <v>193</v>
      </c>
      <c r="AA29" s="412"/>
      <c r="AB29" s="412"/>
      <c r="AC29" s="412"/>
      <c r="AD29" s="412"/>
      <c r="AE29" s="412"/>
      <c r="AF29" s="412"/>
      <c r="AG29" s="413"/>
      <c r="AH29" s="408">
        <v>94</v>
      </c>
      <c r="AI29" s="409"/>
      <c r="AJ29" s="409"/>
      <c r="AK29" s="409"/>
      <c r="AL29" s="410"/>
      <c r="AM29" s="408">
        <v>273144</v>
      </c>
      <c r="AN29" s="409"/>
      <c r="AO29" s="409"/>
      <c r="AP29" s="409"/>
      <c r="AQ29" s="409"/>
      <c r="AR29" s="410"/>
      <c r="AS29" s="408">
        <v>2906</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349650</v>
      </c>
      <c r="BO29" s="456"/>
      <c r="BP29" s="456"/>
      <c r="BQ29" s="456"/>
      <c r="BR29" s="456"/>
      <c r="BS29" s="456"/>
      <c r="BT29" s="456"/>
      <c r="BU29" s="457"/>
      <c r="BV29" s="455">
        <v>249530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101.2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478969</v>
      </c>
      <c r="BO30" s="490"/>
      <c r="BP30" s="490"/>
      <c r="BQ30" s="490"/>
      <c r="BR30" s="490"/>
      <c r="BS30" s="490"/>
      <c r="BT30" s="490"/>
      <c r="BU30" s="491"/>
      <c r="BV30" s="489">
        <v>447939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202</v>
      </c>
      <c r="V33" s="407"/>
      <c r="W33" s="406" t="s">
        <v>204</v>
      </c>
      <c r="X33" s="406"/>
      <c r="Y33" s="406"/>
      <c r="Z33" s="406"/>
      <c r="AA33" s="406"/>
      <c r="AB33" s="406"/>
      <c r="AC33" s="406"/>
      <c r="AD33" s="406"/>
      <c r="AE33" s="406"/>
      <c r="AF33" s="406"/>
      <c r="AG33" s="406"/>
      <c r="AH33" s="406"/>
      <c r="AI33" s="406"/>
      <c r="AJ33" s="406"/>
      <c r="AK33" s="406"/>
      <c r="AL33" s="206"/>
      <c r="AM33" s="407" t="s">
        <v>202</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208</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簡易水道事業会計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愛別町外3町塵芥処理組合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上川教育研修センター組合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上川広域滞納整理機構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国民健康保険上川町立診療所事業特別会計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上川中部福祉事務組合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介護医療院事業特別会計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pMom06z1l4LnROOzQoz7mZxmg1iv0cNe/JIRkV7+plEBPql4xOfZ+1UjXALuaVUgVQncRBXOX9SFWP+LP3zJNA==" saltValue="hEjFR+TZ01TVGqjvO9PW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233</v>
      </c>
      <c r="C5" s="716"/>
      <c r="D5" s="716"/>
      <c r="E5" s="716"/>
      <c r="F5" s="716"/>
      <c r="G5" s="716"/>
      <c r="H5" s="716"/>
      <c r="I5" s="716"/>
      <c r="J5" s="716"/>
      <c r="K5" s="716"/>
      <c r="L5" s="716"/>
      <c r="M5" s="716"/>
      <c r="N5" s="716"/>
      <c r="O5" s="716"/>
      <c r="P5" s="716"/>
      <c r="Q5" s="717"/>
      <c r="R5" s="712">
        <v>571725</v>
      </c>
      <c r="S5" s="713"/>
      <c r="T5" s="713"/>
      <c r="U5" s="713"/>
      <c r="V5" s="713"/>
      <c r="W5" s="713"/>
      <c r="X5" s="713"/>
      <c r="Y5" s="738"/>
      <c r="Z5" s="751">
        <v>9.5</v>
      </c>
      <c r="AA5" s="751"/>
      <c r="AB5" s="751"/>
      <c r="AC5" s="751"/>
      <c r="AD5" s="752">
        <v>559034</v>
      </c>
      <c r="AE5" s="752"/>
      <c r="AF5" s="752"/>
      <c r="AG5" s="752"/>
      <c r="AH5" s="752"/>
      <c r="AI5" s="752"/>
      <c r="AJ5" s="752"/>
      <c r="AK5" s="752"/>
      <c r="AL5" s="739">
        <v>15.3</v>
      </c>
      <c r="AM5" s="721"/>
      <c r="AN5" s="721"/>
      <c r="AO5" s="740"/>
      <c r="AP5" s="715" t="s">
        <v>234</v>
      </c>
      <c r="AQ5" s="716"/>
      <c r="AR5" s="716"/>
      <c r="AS5" s="716"/>
      <c r="AT5" s="716"/>
      <c r="AU5" s="716"/>
      <c r="AV5" s="716"/>
      <c r="AW5" s="716"/>
      <c r="AX5" s="716"/>
      <c r="AY5" s="716"/>
      <c r="AZ5" s="716"/>
      <c r="BA5" s="716"/>
      <c r="BB5" s="716"/>
      <c r="BC5" s="716"/>
      <c r="BD5" s="716"/>
      <c r="BE5" s="716"/>
      <c r="BF5" s="717"/>
      <c r="BG5" s="657">
        <v>490358</v>
      </c>
      <c r="BH5" s="658"/>
      <c r="BI5" s="658"/>
      <c r="BJ5" s="658"/>
      <c r="BK5" s="658"/>
      <c r="BL5" s="658"/>
      <c r="BM5" s="658"/>
      <c r="BN5" s="659"/>
      <c r="BO5" s="695">
        <v>85.8</v>
      </c>
      <c r="BP5" s="695"/>
      <c r="BQ5" s="695"/>
      <c r="BR5" s="695"/>
      <c r="BS5" s="696">
        <v>5037</v>
      </c>
      <c r="BT5" s="696"/>
      <c r="BU5" s="696"/>
      <c r="BV5" s="696"/>
      <c r="BW5" s="696"/>
      <c r="BX5" s="696"/>
      <c r="BY5" s="696"/>
      <c r="BZ5" s="696"/>
      <c r="CA5" s="696"/>
      <c r="CB5" s="736"/>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2">
      <c r="B6" s="654" t="s">
        <v>238</v>
      </c>
      <c r="C6" s="655"/>
      <c r="D6" s="655"/>
      <c r="E6" s="655"/>
      <c r="F6" s="655"/>
      <c r="G6" s="655"/>
      <c r="H6" s="655"/>
      <c r="I6" s="655"/>
      <c r="J6" s="655"/>
      <c r="K6" s="655"/>
      <c r="L6" s="655"/>
      <c r="M6" s="655"/>
      <c r="N6" s="655"/>
      <c r="O6" s="655"/>
      <c r="P6" s="655"/>
      <c r="Q6" s="656"/>
      <c r="R6" s="657">
        <v>65364</v>
      </c>
      <c r="S6" s="658"/>
      <c r="T6" s="658"/>
      <c r="U6" s="658"/>
      <c r="V6" s="658"/>
      <c r="W6" s="658"/>
      <c r="X6" s="658"/>
      <c r="Y6" s="659"/>
      <c r="Z6" s="695">
        <v>1.1000000000000001</v>
      </c>
      <c r="AA6" s="695"/>
      <c r="AB6" s="695"/>
      <c r="AC6" s="695"/>
      <c r="AD6" s="696">
        <v>65364</v>
      </c>
      <c r="AE6" s="696"/>
      <c r="AF6" s="696"/>
      <c r="AG6" s="696"/>
      <c r="AH6" s="696"/>
      <c r="AI6" s="696"/>
      <c r="AJ6" s="696"/>
      <c r="AK6" s="696"/>
      <c r="AL6" s="660">
        <v>1.8</v>
      </c>
      <c r="AM6" s="661"/>
      <c r="AN6" s="661"/>
      <c r="AO6" s="697"/>
      <c r="AP6" s="654" t="s">
        <v>239</v>
      </c>
      <c r="AQ6" s="655"/>
      <c r="AR6" s="655"/>
      <c r="AS6" s="655"/>
      <c r="AT6" s="655"/>
      <c r="AU6" s="655"/>
      <c r="AV6" s="655"/>
      <c r="AW6" s="655"/>
      <c r="AX6" s="655"/>
      <c r="AY6" s="655"/>
      <c r="AZ6" s="655"/>
      <c r="BA6" s="655"/>
      <c r="BB6" s="655"/>
      <c r="BC6" s="655"/>
      <c r="BD6" s="655"/>
      <c r="BE6" s="655"/>
      <c r="BF6" s="656"/>
      <c r="BG6" s="657">
        <v>490358</v>
      </c>
      <c r="BH6" s="658"/>
      <c r="BI6" s="658"/>
      <c r="BJ6" s="658"/>
      <c r="BK6" s="658"/>
      <c r="BL6" s="658"/>
      <c r="BM6" s="658"/>
      <c r="BN6" s="659"/>
      <c r="BO6" s="695">
        <v>85.8</v>
      </c>
      <c r="BP6" s="695"/>
      <c r="BQ6" s="695"/>
      <c r="BR6" s="695"/>
      <c r="BS6" s="696">
        <v>5037</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65617</v>
      </c>
      <c r="CS6" s="658"/>
      <c r="CT6" s="658"/>
      <c r="CU6" s="658"/>
      <c r="CV6" s="658"/>
      <c r="CW6" s="658"/>
      <c r="CX6" s="658"/>
      <c r="CY6" s="659"/>
      <c r="CZ6" s="739">
        <v>1.1000000000000001</v>
      </c>
      <c r="DA6" s="721"/>
      <c r="DB6" s="721"/>
      <c r="DC6" s="741"/>
      <c r="DD6" s="663" t="s">
        <v>130</v>
      </c>
      <c r="DE6" s="658"/>
      <c r="DF6" s="658"/>
      <c r="DG6" s="658"/>
      <c r="DH6" s="658"/>
      <c r="DI6" s="658"/>
      <c r="DJ6" s="658"/>
      <c r="DK6" s="658"/>
      <c r="DL6" s="658"/>
      <c r="DM6" s="658"/>
      <c r="DN6" s="658"/>
      <c r="DO6" s="658"/>
      <c r="DP6" s="659"/>
      <c r="DQ6" s="663">
        <v>65416</v>
      </c>
      <c r="DR6" s="658"/>
      <c r="DS6" s="658"/>
      <c r="DT6" s="658"/>
      <c r="DU6" s="658"/>
      <c r="DV6" s="658"/>
      <c r="DW6" s="658"/>
      <c r="DX6" s="658"/>
      <c r="DY6" s="658"/>
      <c r="DZ6" s="658"/>
      <c r="EA6" s="658"/>
      <c r="EB6" s="658"/>
      <c r="EC6" s="694"/>
    </row>
    <row r="7" spans="2:143" ht="11.25" customHeight="1" x14ac:dyDescent="0.2">
      <c r="B7" s="654" t="s">
        <v>241</v>
      </c>
      <c r="C7" s="655"/>
      <c r="D7" s="655"/>
      <c r="E7" s="655"/>
      <c r="F7" s="655"/>
      <c r="G7" s="655"/>
      <c r="H7" s="655"/>
      <c r="I7" s="655"/>
      <c r="J7" s="655"/>
      <c r="K7" s="655"/>
      <c r="L7" s="655"/>
      <c r="M7" s="655"/>
      <c r="N7" s="655"/>
      <c r="O7" s="655"/>
      <c r="P7" s="655"/>
      <c r="Q7" s="656"/>
      <c r="R7" s="657">
        <v>125</v>
      </c>
      <c r="S7" s="658"/>
      <c r="T7" s="658"/>
      <c r="U7" s="658"/>
      <c r="V7" s="658"/>
      <c r="W7" s="658"/>
      <c r="X7" s="658"/>
      <c r="Y7" s="659"/>
      <c r="Z7" s="695">
        <v>0</v>
      </c>
      <c r="AA7" s="695"/>
      <c r="AB7" s="695"/>
      <c r="AC7" s="695"/>
      <c r="AD7" s="696">
        <v>125</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148456</v>
      </c>
      <c r="BH7" s="658"/>
      <c r="BI7" s="658"/>
      <c r="BJ7" s="658"/>
      <c r="BK7" s="658"/>
      <c r="BL7" s="658"/>
      <c r="BM7" s="658"/>
      <c r="BN7" s="659"/>
      <c r="BO7" s="695">
        <v>26</v>
      </c>
      <c r="BP7" s="695"/>
      <c r="BQ7" s="695"/>
      <c r="BR7" s="695"/>
      <c r="BS7" s="696">
        <v>5037</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927976</v>
      </c>
      <c r="CS7" s="658"/>
      <c r="CT7" s="658"/>
      <c r="CU7" s="658"/>
      <c r="CV7" s="658"/>
      <c r="CW7" s="658"/>
      <c r="CX7" s="658"/>
      <c r="CY7" s="659"/>
      <c r="CZ7" s="695">
        <v>16.100000000000001</v>
      </c>
      <c r="DA7" s="695"/>
      <c r="DB7" s="695"/>
      <c r="DC7" s="695"/>
      <c r="DD7" s="663">
        <v>30584</v>
      </c>
      <c r="DE7" s="658"/>
      <c r="DF7" s="658"/>
      <c r="DG7" s="658"/>
      <c r="DH7" s="658"/>
      <c r="DI7" s="658"/>
      <c r="DJ7" s="658"/>
      <c r="DK7" s="658"/>
      <c r="DL7" s="658"/>
      <c r="DM7" s="658"/>
      <c r="DN7" s="658"/>
      <c r="DO7" s="658"/>
      <c r="DP7" s="659"/>
      <c r="DQ7" s="663">
        <v>662088</v>
      </c>
      <c r="DR7" s="658"/>
      <c r="DS7" s="658"/>
      <c r="DT7" s="658"/>
      <c r="DU7" s="658"/>
      <c r="DV7" s="658"/>
      <c r="DW7" s="658"/>
      <c r="DX7" s="658"/>
      <c r="DY7" s="658"/>
      <c r="DZ7" s="658"/>
      <c r="EA7" s="658"/>
      <c r="EB7" s="658"/>
      <c r="EC7" s="694"/>
    </row>
    <row r="8" spans="2:143" ht="11.25" customHeight="1" x14ac:dyDescent="0.2">
      <c r="B8" s="654" t="s">
        <v>244</v>
      </c>
      <c r="C8" s="655"/>
      <c r="D8" s="655"/>
      <c r="E8" s="655"/>
      <c r="F8" s="655"/>
      <c r="G8" s="655"/>
      <c r="H8" s="655"/>
      <c r="I8" s="655"/>
      <c r="J8" s="655"/>
      <c r="K8" s="655"/>
      <c r="L8" s="655"/>
      <c r="M8" s="655"/>
      <c r="N8" s="655"/>
      <c r="O8" s="655"/>
      <c r="P8" s="655"/>
      <c r="Q8" s="656"/>
      <c r="R8" s="657">
        <v>921</v>
      </c>
      <c r="S8" s="658"/>
      <c r="T8" s="658"/>
      <c r="U8" s="658"/>
      <c r="V8" s="658"/>
      <c r="W8" s="658"/>
      <c r="X8" s="658"/>
      <c r="Y8" s="659"/>
      <c r="Z8" s="695">
        <v>0</v>
      </c>
      <c r="AA8" s="695"/>
      <c r="AB8" s="695"/>
      <c r="AC8" s="695"/>
      <c r="AD8" s="696">
        <v>921</v>
      </c>
      <c r="AE8" s="696"/>
      <c r="AF8" s="696"/>
      <c r="AG8" s="696"/>
      <c r="AH8" s="696"/>
      <c r="AI8" s="696"/>
      <c r="AJ8" s="696"/>
      <c r="AK8" s="696"/>
      <c r="AL8" s="660">
        <v>0</v>
      </c>
      <c r="AM8" s="661"/>
      <c r="AN8" s="661"/>
      <c r="AO8" s="697"/>
      <c r="AP8" s="654" t="s">
        <v>245</v>
      </c>
      <c r="AQ8" s="655"/>
      <c r="AR8" s="655"/>
      <c r="AS8" s="655"/>
      <c r="AT8" s="655"/>
      <c r="AU8" s="655"/>
      <c r="AV8" s="655"/>
      <c r="AW8" s="655"/>
      <c r="AX8" s="655"/>
      <c r="AY8" s="655"/>
      <c r="AZ8" s="655"/>
      <c r="BA8" s="655"/>
      <c r="BB8" s="655"/>
      <c r="BC8" s="655"/>
      <c r="BD8" s="655"/>
      <c r="BE8" s="655"/>
      <c r="BF8" s="656"/>
      <c r="BG8" s="657">
        <v>5701</v>
      </c>
      <c r="BH8" s="658"/>
      <c r="BI8" s="658"/>
      <c r="BJ8" s="658"/>
      <c r="BK8" s="658"/>
      <c r="BL8" s="658"/>
      <c r="BM8" s="658"/>
      <c r="BN8" s="659"/>
      <c r="BO8" s="695">
        <v>1</v>
      </c>
      <c r="BP8" s="695"/>
      <c r="BQ8" s="695"/>
      <c r="BR8" s="695"/>
      <c r="BS8" s="696" t="s">
        <v>130</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949538</v>
      </c>
      <c r="CS8" s="658"/>
      <c r="CT8" s="658"/>
      <c r="CU8" s="658"/>
      <c r="CV8" s="658"/>
      <c r="CW8" s="658"/>
      <c r="CX8" s="658"/>
      <c r="CY8" s="659"/>
      <c r="CZ8" s="695">
        <v>16.399999999999999</v>
      </c>
      <c r="DA8" s="695"/>
      <c r="DB8" s="695"/>
      <c r="DC8" s="695"/>
      <c r="DD8" s="663">
        <v>29214</v>
      </c>
      <c r="DE8" s="658"/>
      <c r="DF8" s="658"/>
      <c r="DG8" s="658"/>
      <c r="DH8" s="658"/>
      <c r="DI8" s="658"/>
      <c r="DJ8" s="658"/>
      <c r="DK8" s="658"/>
      <c r="DL8" s="658"/>
      <c r="DM8" s="658"/>
      <c r="DN8" s="658"/>
      <c r="DO8" s="658"/>
      <c r="DP8" s="659"/>
      <c r="DQ8" s="663">
        <v>582923</v>
      </c>
      <c r="DR8" s="658"/>
      <c r="DS8" s="658"/>
      <c r="DT8" s="658"/>
      <c r="DU8" s="658"/>
      <c r="DV8" s="658"/>
      <c r="DW8" s="658"/>
      <c r="DX8" s="658"/>
      <c r="DY8" s="658"/>
      <c r="DZ8" s="658"/>
      <c r="EA8" s="658"/>
      <c r="EB8" s="658"/>
      <c r="EC8" s="694"/>
    </row>
    <row r="9" spans="2:143" ht="11.25" customHeight="1" x14ac:dyDescent="0.2">
      <c r="B9" s="654" t="s">
        <v>247</v>
      </c>
      <c r="C9" s="655"/>
      <c r="D9" s="655"/>
      <c r="E9" s="655"/>
      <c r="F9" s="655"/>
      <c r="G9" s="655"/>
      <c r="H9" s="655"/>
      <c r="I9" s="655"/>
      <c r="J9" s="655"/>
      <c r="K9" s="655"/>
      <c r="L9" s="655"/>
      <c r="M9" s="655"/>
      <c r="N9" s="655"/>
      <c r="O9" s="655"/>
      <c r="P9" s="655"/>
      <c r="Q9" s="656"/>
      <c r="R9" s="657">
        <v>742</v>
      </c>
      <c r="S9" s="658"/>
      <c r="T9" s="658"/>
      <c r="U9" s="658"/>
      <c r="V9" s="658"/>
      <c r="W9" s="658"/>
      <c r="X9" s="658"/>
      <c r="Y9" s="659"/>
      <c r="Z9" s="695">
        <v>0</v>
      </c>
      <c r="AA9" s="695"/>
      <c r="AB9" s="695"/>
      <c r="AC9" s="695"/>
      <c r="AD9" s="696">
        <v>742</v>
      </c>
      <c r="AE9" s="696"/>
      <c r="AF9" s="696"/>
      <c r="AG9" s="696"/>
      <c r="AH9" s="696"/>
      <c r="AI9" s="696"/>
      <c r="AJ9" s="696"/>
      <c r="AK9" s="696"/>
      <c r="AL9" s="660">
        <v>0</v>
      </c>
      <c r="AM9" s="661"/>
      <c r="AN9" s="661"/>
      <c r="AO9" s="697"/>
      <c r="AP9" s="654" t="s">
        <v>248</v>
      </c>
      <c r="AQ9" s="655"/>
      <c r="AR9" s="655"/>
      <c r="AS9" s="655"/>
      <c r="AT9" s="655"/>
      <c r="AU9" s="655"/>
      <c r="AV9" s="655"/>
      <c r="AW9" s="655"/>
      <c r="AX9" s="655"/>
      <c r="AY9" s="655"/>
      <c r="AZ9" s="655"/>
      <c r="BA9" s="655"/>
      <c r="BB9" s="655"/>
      <c r="BC9" s="655"/>
      <c r="BD9" s="655"/>
      <c r="BE9" s="655"/>
      <c r="BF9" s="656"/>
      <c r="BG9" s="657">
        <v>119122</v>
      </c>
      <c r="BH9" s="658"/>
      <c r="BI9" s="658"/>
      <c r="BJ9" s="658"/>
      <c r="BK9" s="658"/>
      <c r="BL9" s="658"/>
      <c r="BM9" s="658"/>
      <c r="BN9" s="659"/>
      <c r="BO9" s="695">
        <v>20.8</v>
      </c>
      <c r="BP9" s="695"/>
      <c r="BQ9" s="695"/>
      <c r="BR9" s="695"/>
      <c r="BS9" s="696" t="s">
        <v>130</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483145</v>
      </c>
      <c r="CS9" s="658"/>
      <c r="CT9" s="658"/>
      <c r="CU9" s="658"/>
      <c r="CV9" s="658"/>
      <c r="CW9" s="658"/>
      <c r="CX9" s="658"/>
      <c r="CY9" s="659"/>
      <c r="CZ9" s="695">
        <v>8.4</v>
      </c>
      <c r="DA9" s="695"/>
      <c r="DB9" s="695"/>
      <c r="DC9" s="695"/>
      <c r="DD9" s="663">
        <v>74030</v>
      </c>
      <c r="DE9" s="658"/>
      <c r="DF9" s="658"/>
      <c r="DG9" s="658"/>
      <c r="DH9" s="658"/>
      <c r="DI9" s="658"/>
      <c r="DJ9" s="658"/>
      <c r="DK9" s="658"/>
      <c r="DL9" s="658"/>
      <c r="DM9" s="658"/>
      <c r="DN9" s="658"/>
      <c r="DO9" s="658"/>
      <c r="DP9" s="659"/>
      <c r="DQ9" s="663">
        <v>345071</v>
      </c>
      <c r="DR9" s="658"/>
      <c r="DS9" s="658"/>
      <c r="DT9" s="658"/>
      <c r="DU9" s="658"/>
      <c r="DV9" s="658"/>
      <c r="DW9" s="658"/>
      <c r="DX9" s="658"/>
      <c r="DY9" s="658"/>
      <c r="DZ9" s="658"/>
      <c r="EA9" s="658"/>
      <c r="EB9" s="658"/>
      <c r="EC9" s="694"/>
    </row>
    <row r="10" spans="2:143" ht="11.25" customHeight="1" x14ac:dyDescent="0.2">
      <c r="B10" s="654" t="s">
        <v>250</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130</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14753</v>
      </c>
      <c r="BH10" s="658"/>
      <c r="BI10" s="658"/>
      <c r="BJ10" s="658"/>
      <c r="BK10" s="658"/>
      <c r="BL10" s="658"/>
      <c r="BM10" s="658"/>
      <c r="BN10" s="659"/>
      <c r="BO10" s="695">
        <v>2.6</v>
      </c>
      <c r="BP10" s="695"/>
      <c r="BQ10" s="695"/>
      <c r="BR10" s="695"/>
      <c r="BS10" s="696">
        <v>2500</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v>371</v>
      </c>
      <c r="CS10" s="658"/>
      <c r="CT10" s="658"/>
      <c r="CU10" s="658"/>
      <c r="CV10" s="658"/>
      <c r="CW10" s="658"/>
      <c r="CX10" s="658"/>
      <c r="CY10" s="659"/>
      <c r="CZ10" s="695">
        <v>0</v>
      </c>
      <c r="DA10" s="695"/>
      <c r="DB10" s="695"/>
      <c r="DC10" s="695"/>
      <c r="DD10" s="663" t="s">
        <v>130</v>
      </c>
      <c r="DE10" s="658"/>
      <c r="DF10" s="658"/>
      <c r="DG10" s="658"/>
      <c r="DH10" s="658"/>
      <c r="DI10" s="658"/>
      <c r="DJ10" s="658"/>
      <c r="DK10" s="658"/>
      <c r="DL10" s="658"/>
      <c r="DM10" s="658"/>
      <c r="DN10" s="658"/>
      <c r="DO10" s="658"/>
      <c r="DP10" s="659"/>
      <c r="DQ10" s="663">
        <v>371</v>
      </c>
      <c r="DR10" s="658"/>
      <c r="DS10" s="658"/>
      <c r="DT10" s="658"/>
      <c r="DU10" s="658"/>
      <c r="DV10" s="658"/>
      <c r="DW10" s="658"/>
      <c r="DX10" s="658"/>
      <c r="DY10" s="658"/>
      <c r="DZ10" s="658"/>
      <c r="EA10" s="658"/>
      <c r="EB10" s="658"/>
      <c r="EC10" s="694"/>
    </row>
    <row r="11" spans="2:143" ht="11.25" customHeight="1" x14ac:dyDescent="0.2">
      <c r="B11" s="654" t="s">
        <v>253</v>
      </c>
      <c r="C11" s="655"/>
      <c r="D11" s="655"/>
      <c r="E11" s="655"/>
      <c r="F11" s="655"/>
      <c r="G11" s="655"/>
      <c r="H11" s="655"/>
      <c r="I11" s="655"/>
      <c r="J11" s="655"/>
      <c r="K11" s="655"/>
      <c r="L11" s="655"/>
      <c r="M11" s="655"/>
      <c r="N11" s="655"/>
      <c r="O11" s="655"/>
      <c r="P11" s="655"/>
      <c r="Q11" s="656"/>
      <c r="R11" s="657">
        <v>98237</v>
      </c>
      <c r="S11" s="658"/>
      <c r="T11" s="658"/>
      <c r="U11" s="658"/>
      <c r="V11" s="658"/>
      <c r="W11" s="658"/>
      <c r="X11" s="658"/>
      <c r="Y11" s="659"/>
      <c r="Z11" s="660">
        <v>1.6</v>
      </c>
      <c r="AA11" s="661"/>
      <c r="AB11" s="661"/>
      <c r="AC11" s="662"/>
      <c r="AD11" s="663">
        <v>98237</v>
      </c>
      <c r="AE11" s="658"/>
      <c r="AF11" s="658"/>
      <c r="AG11" s="658"/>
      <c r="AH11" s="658"/>
      <c r="AI11" s="658"/>
      <c r="AJ11" s="658"/>
      <c r="AK11" s="659"/>
      <c r="AL11" s="660">
        <v>2.7</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8880</v>
      </c>
      <c r="BH11" s="658"/>
      <c r="BI11" s="658"/>
      <c r="BJ11" s="658"/>
      <c r="BK11" s="658"/>
      <c r="BL11" s="658"/>
      <c r="BM11" s="658"/>
      <c r="BN11" s="659"/>
      <c r="BO11" s="695">
        <v>1.6</v>
      </c>
      <c r="BP11" s="695"/>
      <c r="BQ11" s="695"/>
      <c r="BR11" s="695"/>
      <c r="BS11" s="696">
        <v>2537</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341947</v>
      </c>
      <c r="CS11" s="658"/>
      <c r="CT11" s="658"/>
      <c r="CU11" s="658"/>
      <c r="CV11" s="658"/>
      <c r="CW11" s="658"/>
      <c r="CX11" s="658"/>
      <c r="CY11" s="659"/>
      <c r="CZ11" s="695">
        <v>5.9</v>
      </c>
      <c r="DA11" s="695"/>
      <c r="DB11" s="695"/>
      <c r="DC11" s="695"/>
      <c r="DD11" s="663">
        <v>119396</v>
      </c>
      <c r="DE11" s="658"/>
      <c r="DF11" s="658"/>
      <c r="DG11" s="658"/>
      <c r="DH11" s="658"/>
      <c r="DI11" s="658"/>
      <c r="DJ11" s="658"/>
      <c r="DK11" s="658"/>
      <c r="DL11" s="658"/>
      <c r="DM11" s="658"/>
      <c r="DN11" s="658"/>
      <c r="DO11" s="658"/>
      <c r="DP11" s="659"/>
      <c r="DQ11" s="663">
        <v>135930</v>
      </c>
      <c r="DR11" s="658"/>
      <c r="DS11" s="658"/>
      <c r="DT11" s="658"/>
      <c r="DU11" s="658"/>
      <c r="DV11" s="658"/>
      <c r="DW11" s="658"/>
      <c r="DX11" s="658"/>
      <c r="DY11" s="658"/>
      <c r="DZ11" s="658"/>
      <c r="EA11" s="658"/>
      <c r="EB11" s="658"/>
      <c r="EC11" s="694"/>
    </row>
    <row r="12" spans="2:143" ht="11.25" customHeight="1" x14ac:dyDescent="0.2">
      <c r="B12" s="654" t="s">
        <v>256</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95" t="s">
        <v>130</v>
      </c>
      <c r="AA12" s="695"/>
      <c r="AB12" s="695"/>
      <c r="AC12" s="695"/>
      <c r="AD12" s="696" t="s">
        <v>130</v>
      </c>
      <c r="AE12" s="696"/>
      <c r="AF12" s="696"/>
      <c r="AG12" s="696"/>
      <c r="AH12" s="696"/>
      <c r="AI12" s="696"/>
      <c r="AJ12" s="696"/>
      <c r="AK12" s="696"/>
      <c r="AL12" s="660" t="s">
        <v>130</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300575</v>
      </c>
      <c r="BH12" s="658"/>
      <c r="BI12" s="658"/>
      <c r="BJ12" s="658"/>
      <c r="BK12" s="658"/>
      <c r="BL12" s="658"/>
      <c r="BM12" s="658"/>
      <c r="BN12" s="659"/>
      <c r="BO12" s="695">
        <v>52.6</v>
      </c>
      <c r="BP12" s="695"/>
      <c r="BQ12" s="695"/>
      <c r="BR12" s="695"/>
      <c r="BS12" s="696" t="s">
        <v>130</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685714</v>
      </c>
      <c r="CS12" s="658"/>
      <c r="CT12" s="658"/>
      <c r="CU12" s="658"/>
      <c r="CV12" s="658"/>
      <c r="CW12" s="658"/>
      <c r="CX12" s="658"/>
      <c r="CY12" s="659"/>
      <c r="CZ12" s="695">
        <v>11.9</v>
      </c>
      <c r="DA12" s="695"/>
      <c r="DB12" s="695"/>
      <c r="DC12" s="695"/>
      <c r="DD12" s="663">
        <v>36320</v>
      </c>
      <c r="DE12" s="658"/>
      <c r="DF12" s="658"/>
      <c r="DG12" s="658"/>
      <c r="DH12" s="658"/>
      <c r="DI12" s="658"/>
      <c r="DJ12" s="658"/>
      <c r="DK12" s="658"/>
      <c r="DL12" s="658"/>
      <c r="DM12" s="658"/>
      <c r="DN12" s="658"/>
      <c r="DO12" s="658"/>
      <c r="DP12" s="659"/>
      <c r="DQ12" s="663">
        <v>451567</v>
      </c>
      <c r="DR12" s="658"/>
      <c r="DS12" s="658"/>
      <c r="DT12" s="658"/>
      <c r="DU12" s="658"/>
      <c r="DV12" s="658"/>
      <c r="DW12" s="658"/>
      <c r="DX12" s="658"/>
      <c r="DY12" s="658"/>
      <c r="DZ12" s="658"/>
      <c r="EA12" s="658"/>
      <c r="EB12" s="658"/>
      <c r="EC12" s="694"/>
    </row>
    <row r="13" spans="2:143" ht="11.25" customHeight="1" x14ac:dyDescent="0.2">
      <c r="B13" s="654" t="s">
        <v>259</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260</v>
      </c>
      <c r="AE13" s="696"/>
      <c r="AF13" s="696"/>
      <c r="AG13" s="696"/>
      <c r="AH13" s="696"/>
      <c r="AI13" s="696"/>
      <c r="AJ13" s="696"/>
      <c r="AK13" s="696"/>
      <c r="AL13" s="660" t="s">
        <v>130</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275248</v>
      </c>
      <c r="BH13" s="658"/>
      <c r="BI13" s="658"/>
      <c r="BJ13" s="658"/>
      <c r="BK13" s="658"/>
      <c r="BL13" s="658"/>
      <c r="BM13" s="658"/>
      <c r="BN13" s="659"/>
      <c r="BO13" s="695">
        <v>48.1</v>
      </c>
      <c r="BP13" s="695"/>
      <c r="BQ13" s="695"/>
      <c r="BR13" s="695"/>
      <c r="BS13" s="696" t="s">
        <v>130</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801414</v>
      </c>
      <c r="CS13" s="658"/>
      <c r="CT13" s="658"/>
      <c r="CU13" s="658"/>
      <c r="CV13" s="658"/>
      <c r="CW13" s="658"/>
      <c r="CX13" s="658"/>
      <c r="CY13" s="659"/>
      <c r="CZ13" s="695">
        <v>13.9</v>
      </c>
      <c r="DA13" s="695"/>
      <c r="DB13" s="695"/>
      <c r="DC13" s="695"/>
      <c r="DD13" s="663">
        <v>402476</v>
      </c>
      <c r="DE13" s="658"/>
      <c r="DF13" s="658"/>
      <c r="DG13" s="658"/>
      <c r="DH13" s="658"/>
      <c r="DI13" s="658"/>
      <c r="DJ13" s="658"/>
      <c r="DK13" s="658"/>
      <c r="DL13" s="658"/>
      <c r="DM13" s="658"/>
      <c r="DN13" s="658"/>
      <c r="DO13" s="658"/>
      <c r="DP13" s="659"/>
      <c r="DQ13" s="663">
        <v>400642</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95" t="s">
        <v>260</v>
      </c>
      <c r="AA14" s="695"/>
      <c r="AB14" s="695"/>
      <c r="AC14" s="695"/>
      <c r="AD14" s="696" t="s">
        <v>130</v>
      </c>
      <c r="AE14" s="696"/>
      <c r="AF14" s="696"/>
      <c r="AG14" s="696"/>
      <c r="AH14" s="696"/>
      <c r="AI14" s="696"/>
      <c r="AJ14" s="696"/>
      <c r="AK14" s="696"/>
      <c r="AL14" s="660" t="s">
        <v>130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9355</v>
      </c>
      <c r="BH14" s="658"/>
      <c r="BI14" s="658"/>
      <c r="BJ14" s="658"/>
      <c r="BK14" s="658"/>
      <c r="BL14" s="658"/>
      <c r="BM14" s="658"/>
      <c r="BN14" s="659"/>
      <c r="BO14" s="695">
        <v>1.6</v>
      </c>
      <c r="BP14" s="695"/>
      <c r="BQ14" s="695"/>
      <c r="BR14" s="695"/>
      <c r="BS14" s="696" t="s">
        <v>130</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307462</v>
      </c>
      <c r="CS14" s="658"/>
      <c r="CT14" s="658"/>
      <c r="CU14" s="658"/>
      <c r="CV14" s="658"/>
      <c r="CW14" s="658"/>
      <c r="CX14" s="658"/>
      <c r="CY14" s="659"/>
      <c r="CZ14" s="695">
        <v>5.3</v>
      </c>
      <c r="DA14" s="695"/>
      <c r="DB14" s="695"/>
      <c r="DC14" s="695"/>
      <c r="DD14" s="663">
        <v>736</v>
      </c>
      <c r="DE14" s="658"/>
      <c r="DF14" s="658"/>
      <c r="DG14" s="658"/>
      <c r="DH14" s="658"/>
      <c r="DI14" s="658"/>
      <c r="DJ14" s="658"/>
      <c r="DK14" s="658"/>
      <c r="DL14" s="658"/>
      <c r="DM14" s="658"/>
      <c r="DN14" s="658"/>
      <c r="DO14" s="658"/>
      <c r="DP14" s="659"/>
      <c r="DQ14" s="663">
        <v>307462</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130</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31972</v>
      </c>
      <c r="BH15" s="658"/>
      <c r="BI15" s="658"/>
      <c r="BJ15" s="658"/>
      <c r="BK15" s="658"/>
      <c r="BL15" s="658"/>
      <c r="BM15" s="658"/>
      <c r="BN15" s="659"/>
      <c r="BO15" s="695">
        <v>5.6</v>
      </c>
      <c r="BP15" s="695"/>
      <c r="BQ15" s="695"/>
      <c r="BR15" s="695"/>
      <c r="BS15" s="696" t="s">
        <v>260</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351825</v>
      </c>
      <c r="CS15" s="658"/>
      <c r="CT15" s="658"/>
      <c r="CU15" s="658"/>
      <c r="CV15" s="658"/>
      <c r="CW15" s="658"/>
      <c r="CX15" s="658"/>
      <c r="CY15" s="659"/>
      <c r="CZ15" s="695">
        <v>6.1</v>
      </c>
      <c r="DA15" s="695"/>
      <c r="DB15" s="695"/>
      <c r="DC15" s="695"/>
      <c r="DD15" s="663">
        <v>28452</v>
      </c>
      <c r="DE15" s="658"/>
      <c r="DF15" s="658"/>
      <c r="DG15" s="658"/>
      <c r="DH15" s="658"/>
      <c r="DI15" s="658"/>
      <c r="DJ15" s="658"/>
      <c r="DK15" s="658"/>
      <c r="DL15" s="658"/>
      <c r="DM15" s="658"/>
      <c r="DN15" s="658"/>
      <c r="DO15" s="658"/>
      <c r="DP15" s="659"/>
      <c r="DQ15" s="663">
        <v>281747</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5277</v>
      </c>
      <c r="S16" s="658"/>
      <c r="T16" s="658"/>
      <c r="U16" s="658"/>
      <c r="V16" s="658"/>
      <c r="W16" s="658"/>
      <c r="X16" s="658"/>
      <c r="Y16" s="659"/>
      <c r="Z16" s="695">
        <v>0.1</v>
      </c>
      <c r="AA16" s="695"/>
      <c r="AB16" s="695"/>
      <c r="AC16" s="695"/>
      <c r="AD16" s="696">
        <v>5277</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260</v>
      </c>
      <c r="BP16" s="695"/>
      <c r="BQ16" s="695"/>
      <c r="BR16" s="695"/>
      <c r="BS16" s="696" t="s">
        <v>130</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v>4400</v>
      </c>
      <c r="CS16" s="658"/>
      <c r="CT16" s="658"/>
      <c r="CU16" s="658"/>
      <c r="CV16" s="658"/>
      <c r="CW16" s="658"/>
      <c r="CX16" s="658"/>
      <c r="CY16" s="659"/>
      <c r="CZ16" s="695">
        <v>0.1</v>
      </c>
      <c r="DA16" s="695"/>
      <c r="DB16" s="695"/>
      <c r="DC16" s="695"/>
      <c r="DD16" s="663" t="s">
        <v>130</v>
      </c>
      <c r="DE16" s="658"/>
      <c r="DF16" s="658"/>
      <c r="DG16" s="658"/>
      <c r="DH16" s="658"/>
      <c r="DI16" s="658"/>
      <c r="DJ16" s="658"/>
      <c r="DK16" s="658"/>
      <c r="DL16" s="658"/>
      <c r="DM16" s="658"/>
      <c r="DN16" s="658"/>
      <c r="DO16" s="658"/>
      <c r="DP16" s="659"/>
      <c r="DQ16" s="663">
        <v>4400</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6706</v>
      </c>
      <c r="S17" s="658"/>
      <c r="T17" s="658"/>
      <c r="U17" s="658"/>
      <c r="V17" s="658"/>
      <c r="W17" s="658"/>
      <c r="X17" s="658"/>
      <c r="Y17" s="659"/>
      <c r="Z17" s="695">
        <v>0.1</v>
      </c>
      <c r="AA17" s="695"/>
      <c r="AB17" s="695"/>
      <c r="AC17" s="695"/>
      <c r="AD17" s="696">
        <v>6706</v>
      </c>
      <c r="AE17" s="696"/>
      <c r="AF17" s="696"/>
      <c r="AG17" s="696"/>
      <c r="AH17" s="696"/>
      <c r="AI17" s="696"/>
      <c r="AJ17" s="696"/>
      <c r="AK17" s="696"/>
      <c r="AL17" s="660">
        <v>0.2</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853182</v>
      </c>
      <c r="CS17" s="658"/>
      <c r="CT17" s="658"/>
      <c r="CU17" s="658"/>
      <c r="CV17" s="658"/>
      <c r="CW17" s="658"/>
      <c r="CX17" s="658"/>
      <c r="CY17" s="659"/>
      <c r="CZ17" s="695">
        <v>14.8</v>
      </c>
      <c r="DA17" s="695"/>
      <c r="DB17" s="695"/>
      <c r="DC17" s="695"/>
      <c r="DD17" s="663" t="s">
        <v>260</v>
      </c>
      <c r="DE17" s="658"/>
      <c r="DF17" s="658"/>
      <c r="DG17" s="658"/>
      <c r="DH17" s="658"/>
      <c r="DI17" s="658"/>
      <c r="DJ17" s="658"/>
      <c r="DK17" s="658"/>
      <c r="DL17" s="658"/>
      <c r="DM17" s="658"/>
      <c r="DN17" s="658"/>
      <c r="DO17" s="658"/>
      <c r="DP17" s="659"/>
      <c r="DQ17" s="663">
        <v>809190</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1024</v>
      </c>
      <c r="S18" s="658"/>
      <c r="T18" s="658"/>
      <c r="U18" s="658"/>
      <c r="V18" s="658"/>
      <c r="W18" s="658"/>
      <c r="X18" s="658"/>
      <c r="Y18" s="659"/>
      <c r="Z18" s="695">
        <v>0</v>
      </c>
      <c r="AA18" s="695"/>
      <c r="AB18" s="695"/>
      <c r="AC18" s="695"/>
      <c r="AD18" s="696">
        <v>1024</v>
      </c>
      <c r="AE18" s="696"/>
      <c r="AF18" s="696"/>
      <c r="AG18" s="696"/>
      <c r="AH18" s="696"/>
      <c r="AI18" s="696"/>
      <c r="AJ18" s="696"/>
      <c r="AK18" s="696"/>
      <c r="AL18" s="660">
        <v>0</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1024</v>
      </c>
      <c r="S19" s="658"/>
      <c r="T19" s="658"/>
      <c r="U19" s="658"/>
      <c r="V19" s="658"/>
      <c r="W19" s="658"/>
      <c r="X19" s="658"/>
      <c r="Y19" s="659"/>
      <c r="Z19" s="695">
        <v>0</v>
      </c>
      <c r="AA19" s="695"/>
      <c r="AB19" s="695"/>
      <c r="AC19" s="695"/>
      <c r="AD19" s="696">
        <v>1024</v>
      </c>
      <c r="AE19" s="696"/>
      <c r="AF19" s="696"/>
      <c r="AG19" s="696"/>
      <c r="AH19" s="696"/>
      <c r="AI19" s="696"/>
      <c r="AJ19" s="696"/>
      <c r="AK19" s="696"/>
      <c r="AL19" s="660">
        <v>0</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81367</v>
      </c>
      <c r="BH19" s="658"/>
      <c r="BI19" s="658"/>
      <c r="BJ19" s="658"/>
      <c r="BK19" s="658"/>
      <c r="BL19" s="658"/>
      <c r="BM19" s="658"/>
      <c r="BN19" s="659"/>
      <c r="BO19" s="695">
        <v>14.2</v>
      </c>
      <c r="BP19" s="695"/>
      <c r="BQ19" s="695"/>
      <c r="BR19" s="695"/>
      <c r="BS19" s="696" t="s">
        <v>130</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260</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t="s">
        <v>130</v>
      </c>
      <c r="S20" s="658"/>
      <c r="T20" s="658"/>
      <c r="U20" s="658"/>
      <c r="V20" s="658"/>
      <c r="W20" s="658"/>
      <c r="X20" s="658"/>
      <c r="Y20" s="659"/>
      <c r="Z20" s="695" t="s">
        <v>130</v>
      </c>
      <c r="AA20" s="695"/>
      <c r="AB20" s="695"/>
      <c r="AC20" s="695"/>
      <c r="AD20" s="696" t="s">
        <v>130</v>
      </c>
      <c r="AE20" s="696"/>
      <c r="AF20" s="696"/>
      <c r="AG20" s="696"/>
      <c r="AH20" s="696"/>
      <c r="AI20" s="696"/>
      <c r="AJ20" s="696"/>
      <c r="AK20" s="696"/>
      <c r="AL20" s="660" t="s">
        <v>130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81367</v>
      </c>
      <c r="BH20" s="658"/>
      <c r="BI20" s="658"/>
      <c r="BJ20" s="658"/>
      <c r="BK20" s="658"/>
      <c r="BL20" s="658"/>
      <c r="BM20" s="658"/>
      <c r="BN20" s="659"/>
      <c r="BO20" s="695">
        <v>14.2</v>
      </c>
      <c r="BP20" s="695"/>
      <c r="BQ20" s="695"/>
      <c r="BR20" s="695"/>
      <c r="BS20" s="696" t="s">
        <v>260</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5772591</v>
      </c>
      <c r="CS20" s="658"/>
      <c r="CT20" s="658"/>
      <c r="CU20" s="658"/>
      <c r="CV20" s="658"/>
      <c r="CW20" s="658"/>
      <c r="CX20" s="658"/>
      <c r="CY20" s="659"/>
      <c r="CZ20" s="695">
        <v>100</v>
      </c>
      <c r="DA20" s="695"/>
      <c r="DB20" s="695"/>
      <c r="DC20" s="695"/>
      <c r="DD20" s="663">
        <v>721208</v>
      </c>
      <c r="DE20" s="658"/>
      <c r="DF20" s="658"/>
      <c r="DG20" s="658"/>
      <c r="DH20" s="658"/>
      <c r="DI20" s="658"/>
      <c r="DJ20" s="658"/>
      <c r="DK20" s="658"/>
      <c r="DL20" s="658"/>
      <c r="DM20" s="658"/>
      <c r="DN20" s="658"/>
      <c r="DO20" s="658"/>
      <c r="DP20" s="659"/>
      <c r="DQ20" s="663">
        <v>4046807</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3315295</v>
      </c>
      <c r="S21" s="658"/>
      <c r="T21" s="658"/>
      <c r="U21" s="658"/>
      <c r="V21" s="658"/>
      <c r="W21" s="658"/>
      <c r="X21" s="658"/>
      <c r="Y21" s="659"/>
      <c r="Z21" s="695">
        <v>54.8</v>
      </c>
      <c r="AA21" s="695"/>
      <c r="AB21" s="695"/>
      <c r="AC21" s="695"/>
      <c r="AD21" s="696">
        <v>2921593</v>
      </c>
      <c r="AE21" s="696"/>
      <c r="AF21" s="696"/>
      <c r="AG21" s="696"/>
      <c r="AH21" s="696"/>
      <c r="AI21" s="696"/>
      <c r="AJ21" s="696"/>
      <c r="AK21" s="696"/>
      <c r="AL21" s="660">
        <v>79.8</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v>68676</v>
      </c>
      <c r="BH21" s="658"/>
      <c r="BI21" s="658"/>
      <c r="BJ21" s="658"/>
      <c r="BK21" s="658"/>
      <c r="BL21" s="658"/>
      <c r="BM21" s="658"/>
      <c r="BN21" s="659"/>
      <c r="BO21" s="695">
        <v>12</v>
      </c>
      <c r="BP21" s="695"/>
      <c r="BQ21" s="695"/>
      <c r="BR21" s="695"/>
      <c r="BS21" s="696" t="s">
        <v>260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2921593</v>
      </c>
      <c r="S22" s="658"/>
      <c r="T22" s="658"/>
      <c r="U22" s="658"/>
      <c r="V22" s="658"/>
      <c r="W22" s="658"/>
      <c r="X22" s="658"/>
      <c r="Y22" s="659"/>
      <c r="Z22" s="695">
        <v>48.3</v>
      </c>
      <c r="AA22" s="695"/>
      <c r="AB22" s="695"/>
      <c r="AC22" s="695"/>
      <c r="AD22" s="696">
        <v>2921593</v>
      </c>
      <c r="AE22" s="696"/>
      <c r="AF22" s="696"/>
      <c r="AG22" s="696"/>
      <c r="AH22" s="696"/>
      <c r="AI22" s="696"/>
      <c r="AJ22" s="696"/>
      <c r="AK22" s="696"/>
      <c r="AL22" s="660">
        <v>79.8</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393702</v>
      </c>
      <c r="S23" s="658"/>
      <c r="T23" s="658"/>
      <c r="U23" s="658"/>
      <c r="V23" s="658"/>
      <c r="W23" s="658"/>
      <c r="X23" s="658"/>
      <c r="Y23" s="659"/>
      <c r="Z23" s="695">
        <v>6.5</v>
      </c>
      <c r="AA23" s="695"/>
      <c r="AB23" s="695"/>
      <c r="AC23" s="695"/>
      <c r="AD23" s="696" t="s">
        <v>130</v>
      </c>
      <c r="AE23" s="696"/>
      <c r="AF23" s="696"/>
      <c r="AG23" s="696"/>
      <c r="AH23" s="696"/>
      <c r="AI23" s="696"/>
      <c r="AJ23" s="696"/>
      <c r="AK23" s="696"/>
      <c r="AL23" s="660" t="s">
        <v>130</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v>12691</v>
      </c>
      <c r="BH23" s="658"/>
      <c r="BI23" s="658"/>
      <c r="BJ23" s="658"/>
      <c r="BK23" s="658"/>
      <c r="BL23" s="658"/>
      <c r="BM23" s="658"/>
      <c r="BN23" s="659"/>
      <c r="BO23" s="695">
        <v>2.2000000000000002</v>
      </c>
      <c r="BP23" s="695"/>
      <c r="BQ23" s="695"/>
      <c r="BR23" s="695"/>
      <c r="BS23" s="696" t="s">
        <v>130</v>
      </c>
      <c r="BT23" s="696"/>
      <c r="BU23" s="696"/>
      <c r="BV23" s="696"/>
      <c r="BW23" s="696"/>
      <c r="BX23" s="696"/>
      <c r="BY23" s="696"/>
      <c r="BZ23" s="696"/>
      <c r="CA23" s="696"/>
      <c r="CB23" s="736"/>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130</v>
      </c>
      <c r="AE24" s="696"/>
      <c r="AF24" s="696"/>
      <c r="AG24" s="696"/>
      <c r="AH24" s="696"/>
      <c r="AI24" s="696"/>
      <c r="AJ24" s="696"/>
      <c r="AK24" s="696"/>
      <c r="AL24" s="660" t="s">
        <v>130</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2185994</v>
      </c>
      <c r="CS24" s="713"/>
      <c r="CT24" s="713"/>
      <c r="CU24" s="713"/>
      <c r="CV24" s="713"/>
      <c r="CW24" s="713"/>
      <c r="CX24" s="713"/>
      <c r="CY24" s="738"/>
      <c r="CZ24" s="739">
        <v>37.9</v>
      </c>
      <c r="DA24" s="721"/>
      <c r="DB24" s="721"/>
      <c r="DC24" s="741"/>
      <c r="DD24" s="737">
        <v>1854314</v>
      </c>
      <c r="DE24" s="713"/>
      <c r="DF24" s="713"/>
      <c r="DG24" s="713"/>
      <c r="DH24" s="713"/>
      <c r="DI24" s="713"/>
      <c r="DJ24" s="713"/>
      <c r="DK24" s="738"/>
      <c r="DL24" s="737">
        <v>1658402</v>
      </c>
      <c r="DM24" s="713"/>
      <c r="DN24" s="713"/>
      <c r="DO24" s="713"/>
      <c r="DP24" s="713"/>
      <c r="DQ24" s="713"/>
      <c r="DR24" s="713"/>
      <c r="DS24" s="713"/>
      <c r="DT24" s="713"/>
      <c r="DU24" s="713"/>
      <c r="DV24" s="738"/>
      <c r="DW24" s="739">
        <v>45</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4065416</v>
      </c>
      <c r="S25" s="658"/>
      <c r="T25" s="658"/>
      <c r="U25" s="658"/>
      <c r="V25" s="658"/>
      <c r="W25" s="658"/>
      <c r="X25" s="658"/>
      <c r="Y25" s="659"/>
      <c r="Z25" s="695">
        <v>67.2</v>
      </c>
      <c r="AA25" s="695"/>
      <c r="AB25" s="695"/>
      <c r="AC25" s="695"/>
      <c r="AD25" s="696">
        <v>3659023</v>
      </c>
      <c r="AE25" s="696"/>
      <c r="AF25" s="696"/>
      <c r="AG25" s="696"/>
      <c r="AH25" s="696"/>
      <c r="AI25" s="696"/>
      <c r="AJ25" s="696"/>
      <c r="AK25" s="696"/>
      <c r="AL25" s="660">
        <v>100</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260</v>
      </c>
      <c r="BP25" s="695"/>
      <c r="BQ25" s="695"/>
      <c r="BR25" s="695"/>
      <c r="BS25" s="696" t="s">
        <v>130</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1015856</v>
      </c>
      <c r="CS25" s="670"/>
      <c r="CT25" s="670"/>
      <c r="CU25" s="670"/>
      <c r="CV25" s="670"/>
      <c r="CW25" s="670"/>
      <c r="CX25" s="670"/>
      <c r="CY25" s="671"/>
      <c r="CZ25" s="660">
        <v>17.600000000000001</v>
      </c>
      <c r="DA25" s="672"/>
      <c r="DB25" s="672"/>
      <c r="DC25" s="673"/>
      <c r="DD25" s="663">
        <v>937730</v>
      </c>
      <c r="DE25" s="670"/>
      <c r="DF25" s="670"/>
      <c r="DG25" s="670"/>
      <c r="DH25" s="670"/>
      <c r="DI25" s="670"/>
      <c r="DJ25" s="670"/>
      <c r="DK25" s="671"/>
      <c r="DL25" s="663">
        <v>778774</v>
      </c>
      <c r="DM25" s="670"/>
      <c r="DN25" s="670"/>
      <c r="DO25" s="670"/>
      <c r="DP25" s="670"/>
      <c r="DQ25" s="670"/>
      <c r="DR25" s="670"/>
      <c r="DS25" s="670"/>
      <c r="DT25" s="670"/>
      <c r="DU25" s="670"/>
      <c r="DV25" s="671"/>
      <c r="DW25" s="660">
        <v>21.1</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t="s">
        <v>130</v>
      </c>
      <c r="S26" s="658"/>
      <c r="T26" s="658"/>
      <c r="U26" s="658"/>
      <c r="V26" s="658"/>
      <c r="W26" s="658"/>
      <c r="X26" s="658"/>
      <c r="Y26" s="659"/>
      <c r="Z26" s="695" t="s">
        <v>130</v>
      </c>
      <c r="AA26" s="695"/>
      <c r="AB26" s="695"/>
      <c r="AC26" s="695"/>
      <c r="AD26" s="696" t="s">
        <v>130</v>
      </c>
      <c r="AE26" s="696"/>
      <c r="AF26" s="696"/>
      <c r="AG26" s="696"/>
      <c r="AH26" s="696"/>
      <c r="AI26" s="696"/>
      <c r="AJ26" s="696"/>
      <c r="AK26" s="696"/>
      <c r="AL26" s="660" t="s">
        <v>130</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526967</v>
      </c>
      <c r="CS26" s="658"/>
      <c r="CT26" s="658"/>
      <c r="CU26" s="658"/>
      <c r="CV26" s="658"/>
      <c r="CW26" s="658"/>
      <c r="CX26" s="658"/>
      <c r="CY26" s="659"/>
      <c r="CZ26" s="660">
        <v>9.1</v>
      </c>
      <c r="DA26" s="672"/>
      <c r="DB26" s="672"/>
      <c r="DC26" s="673"/>
      <c r="DD26" s="663">
        <v>493656</v>
      </c>
      <c r="DE26" s="658"/>
      <c r="DF26" s="658"/>
      <c r="DG26" s="658"/>
      <c r="DH26" s="658"/>
      <c r="DI26" s="658"/>
      <c r="DJ26" s="658"/>
      <c r="DK26" s="659"/>
      <c r="DL26" s="663" t="s">
        <v>130</v>
      </c>
      <c r="DM26" s="658"/>
      <c r="DN26" s="658"/>
      <c r="DO26" s="658"/>
      <c r="DP26" s="658"/>
      <c r="DQ26" s="658"/>
      <c r="DR26" s="658"/>
      <c r="DS26" s="658"/>
      <c r="DT26" s="658"/>
      <c r="DU26" s="658"/>
      <c r="DV26" s="659"/>
      <c r="DW26" s="660" t="s">
        <v>260</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457</v>
      </c>
      <c r="S27" s="658"/>
      <c r="T27" s="658"/>
      <c r="U27" s="658"/>
      <c r="V27" s="658"/>
      <c r="W27" s="658"/>
      <c r="X27" s="658"/>
      <c r="Y27" s="659"/>
      <c r="Z27" s="695">
        <v>0</v>
      </c>
      <c r="AA27" s="695"/>
      <c r="AB27" s="695"/>
      <c r="AC27" s="695"/>
      <c r="AD27" s="696" t="s">
        <v>130</v>
      </c>
      <c r="AE27" s="696"/>
      <c r="AF27" s="696"/>
      <c r="AG27" s="696"/>
      <c r="AH27" s="696"/>
      <c r="AI27" s="696"/>
      <c r="AJ27" s="696"/>
      <c r="AK27" s="696"/>
      <c r="AL27" s="660" t="s">
        <v>130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571725</v>
      </c>
      <c r="BH27" s="658"/>
      <c r="BI27" s="658"/>
      <c r="BJ27" s="658"/>
      <c r="BK27" s="658"/>
      <c r="BL27" s="658"/>
      <c r="BM27" s="658"/>
      <c r="BN27" s="659"/>
      <c r="BO27" s="695">
        <v>100</v>
      </c>
      <c r="BP27" s="695"/>
      <c r="BQ27" s="695"/>
      <c r="BR27" s="695"/>
      <c r="BS27" s="696">
        <v>5037</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316956</v>
      </c>
      <c r="CS27" s="670"/>
      <c r="CT27" s="670"/>
      <c r="CU27" s="670"/>
      <c r="CV27" s="670"/>
      <c r="CW27" s="670"/>
      <c r="CX27" s="670"/>
      <c r="CY27" s="671"/>
      <c r="CZ27" s="660">
        <v>5.5</v>
      </c>
      <c r="DA27" s="672"/>
      <c r="DB27" s="672"/>
      <c r="DC27" s="673"/>
      <c r="DD27" s="663">
        <v>107394</v>
      </c>
      <c r="DE27" s="670"/>
      <c r="DF27" s="670"/>
      <c r="DG27" s="670"/>
      <c r="DH27" s="670"/>
      <c r="DI27" s="670"/>
      <c r="DJ27" s="670"/>
      <c r="DK27" s="671"/>
      <c r="DL27" s="663">
        <v>70438</v>
      </c>
      <c r="DM27" s="670"/>
      <c r="DN27" s="670"/>
      <c r="DO27" s="670"/>
      <c r="DP27" s="670"/>
      <c r="DQ27" s="670"/>
      <c r="DR27" s="670"/>
      <c r="DS27" s="670"/>
      <c r="DT27" s="670"/>
      <c r="DU27" s="670"/>
      <c r="DV27" s="671"/>
      <c r="DW27" s="660">
        <v>1.9</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91880</v>
      </c>
      <c r="S28" s="658"/>
      <c r="T28" s="658"/>
      <c r="U28" s="658"/>
      <c r="V28" s="658"/>
      <c r="W28" s="658"/>
      <c r="X28" s="658"/>
      <c r="Y28" s="659"/>
      <c r="Z28" s="695">
        <v>1.5</v>
      </c>
      <c r="AA28" s="695"/>
      <c r="AB28" s="695"/>
      <c r="AC28" s="695"/>
      <c r="AD28" s="696" t="s">
        <v>130</v>
      </c>
      <c r="AE28" s="696"/>
      <c r="AF28" s="696"/>
      <c r="AG28" s="696"/>
      <c r="AH28" s="696"/>
      <c r="AI28" s="696"/>
      <c r="AJ28" s="696"/>
      <c r="AK28" s="696"/>
      <c r="AL28" s="660" t="s">
        <v>260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853182</v>
      </c>
      <c r="CS28" s="658"/>
      <c r="CT28" s="658"/>
      <c r="CU28" s="658"/>
      <c r="CV28" s="658"/>
      <c r="CW28" s="658"/>
      <c r="CX28" s="658"/>
      <c r="CY28" s="659"/>
      <c r="CZ28" s="660">
        <v>14.8</v>
      </c>
      <c r="DA28" s="672"/>
      <c r="DB28" s="672"/>
      <c r="DC28" s="673"/>
      <c r="DD28" s="663">
        <v>809190</v>
      </c>
      <c r="DE28" s="658"/>
      <c r="DF28" s="658"/>
      <c r="DG28" s="658"/>
      <c r="DH28" s="658"/>
      <c r="DI28" s="658"/>
      <c r="DJ28" s="658"/>
      <c r="DK28" s="659"/>
      <c r="DL28" s="663">
        <v>809190</v>
      </c>
      <c r="DM28" s="658"/>
      <c r="DN28" s="658"/>
      <c r="DO28" s="658"/>
      <c r="DP28" s="658"/>
      <c r="DQ28" s="658"/>
      <c r="DR28" s="658"/>
      <c r="DS28" s="658"/>
      <c r="DT28" s="658"/>
      <c r="DU28" s="658"/>
      <c r="DV28" s="659"/>
      <c r="DW28" s="660">
        <v>21.9</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18491</v>
      </c>
      <c r="S29" s="658"/>
      <c r="T29" s="658"/>
      <c r="U29" s="658"/>
      <c r="V29" s="658"/>
      <c r="W29" s="658"/>
      <c r="X29" s="658"/>
      <c r="Y29" s="659"/>
      <c r="Z29" s="695">
        <v>0.3</v>
      </c>
      <c r="AA29" s="695"/>
      <c r="AB29" s="695"/>
      <c r="AC29" s="695"/>
      <c r="AD29" s="696" t="s">
        <v>130</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853075</v>
      </c>
      <c r="CS29" s="670"/>
      <c r="CT29" s="670"/>
      <c r="CU29" s="670"/>
      <c r="CV29" s="670"/>
      <c r="CW29" s="670"/>
      <c r="CX29" s="670"/>
      <c r="CY29" s="671"/>
      <c r="CZ29" s="660">
        <v>14.8</v>
      </c>
      <c r="DA29" s="672"/>
      <c r="DB29" s="672"/>
      <c r="DC29" s="673"/>
      <c r="DD29" s="663">
        <v>809083</v>
      </c>
      <c r="DE29" s="670"/>
      <c r="DF29" s="670"/>
      <c r="DG29" s="670"/>
      <c r="DH29" s="670"/>
      <c r="DI29" s="670"/>
      <c r="DJ29" s="670"/>
      <c r="DK29" s="671"/>
      <c r="DL29" s="663">
        <v>809083</v>
      </c>
      <c r="DM29" s="670"/>
      <c r="DN29" s="670"/>
      <c r="DO29" s="670"/>
      <c r="DP29" s="670"/>
      <c r="DQ29" s="670"/>
      <c r="DR29" s="670"/>
      <c r="DS29" s="670"/>
      <c r="DT29" s="670"/>
      <c r="DU29" s="670"/>
      <c r="DV29" s="671"/>
      <c r="DW29" s="660">
        <v>21.9</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707374</v>
      </c>
      <c r="S30" s="658"/>
      <c r="T30" s="658"/>
      <c r="U30" s="658"/>
      <c r="V30" s="658"/>
      <c r="W30" s="658"/>
      <c r="X30" s="658"/>
      <c r="Y30" s="659"/>
      <c r="Z30" s="695">
        <v>11.7</v>
      </c>
      <c r="AA30" s="695"/>
      <c r="AB30" s="695"/>
      <c r="AC30" s="695"/>
      <c r="AD30" s="696" t="s">
        <v>130</v>
      </c>
      <c r="AE30" s="696"/>
      <c r="AF30" s="696"/>
      <c r="AG30" s="696"/>
      <c r="AH30" s="696"/>
      <c r="AI30" s="696"/>
      <c r="AJ30" s="696"/>
      <c r="AK30" s="696"/>
      <c r="AL30" s="660" t="s">
        <v>260</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32"/>
      <c r="BI30" s="732"/>
      <c r="BJ30" s="732"/>
      <c r="BK30" s="732"/>
      <c r="BL30" s="732"/>
      <c r="BM30" s="732"/>
      <c r="BN30" s="732"/>
      <c r="BO30" s="732"/>
      <c r="BP30" s="732"/>
      <c r="BQ30" s="733"/>
      <c r="BR30" s="709" t="s">
        <v>315</v>
      </c>
      <c r="BS30" s="732"/>
      <c r="BT30" s="732"/>
      <c r="BU30" s="732"/>
      <c r="BV30" s="732"/>
      <c r="BW30" s="732"/>
      <c r="BX30" s="732"/>
      <c r="BY30" s="732"/>
      <c r="BZ30" s="732"/>
      <c r="CA30" s="732"/>
      <c r="CB30" s="733"/>
      <c r="CD30" s="678"/>
      <c r="CE30" s="679"/>
      <c r="CF30" s="654" t="s">
        <v>316</v>
      </c>
      <c r="CG30" s="655"/>
      <c r="CH30" s="655"/>
      <c r="CI30" s="655"/>
      <c r="CJ30" s="655"/>
      <c r="CK30" s="655"/>
      <c r="CL30" s="655"/>
      <c r="CM30" s="655"/>
      <c r="CN30" s="655"/>
      <c r="CO30" s="655"/>
      <c r="CP30" s="655"/>
      <c r="CQ30" s="656"/>
      <c r="CR30" s="657">
        <v>843701</v>
      </c>
      <c r="CS30" s="658"/>
      <c r="CT30" s="658"/>
      <c r="CU30" s="658"/>
      <c r="CV30" s="658"/>
      <c r="CW30" s="658"/>
      <c r="CX30" s="658"/>
      <c r="CY30" s="659"/>
      <c r="CZ30" s="660">
        <v>14.6</v>
      </c>
      <c r="DA30" s="672"/>
      <c r="DB30" s="672"/>
      <c r="DC30" s="673"/>
      <c r="DD30" s="663">
        <v>799709</v>
      </c>
      <c r="DE30" s="658"/>
      <c r="DF30" s="658"/>
      <c r="DG30" s="658"/>
      <c r="DH30" s="658"/>
      <c r="DI30" s="658"/>
      <c r="DJ30" s="658"/>
      <c r="DK30" s="659"/>
      <c r="DL30" s="663">
        <v>799709</v>
      </c>
      <c r="DM30" s="658"/>
      <c r="DN30" s="658"/>
      <c r="DO30" s="658"/>
      <c r="DP30" s="658"/>
      <c r="DQ30" s="658"/>
      <c r="DR30" s="658"/>
      <c r="DS30" s="658"/>
      <c r="DT30" s="658"/>
      <c r="DU30" s="658"/>
      <c r="DV30" s="659"/>
      <c r="DW30" s="660">
        <v>21.7</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260</v>
      </c>
      <c r="AA31" s="695"/>
      <c r="AB31" s="695"/>
      <c r="AC31" s="695"/>
      <c r="AD31" s="696" t="s">
        <v>130</v>
      </c>
      <c r="AE31" s="696"/>
      <c r="AF31" s="696"/>
      <c r="AG31" s="696"/>
      <c r="AH31" s="696"/>
      <c r="AI31" s="696"/>
      <c r="AJ31" s="696"/>
      <c r="AK31" s="696"/>
      <c r="AL31" s="660" t="s">
        <v>130</v>
      </c>
      <c r="AM31" s="661"/>
      <c r="AN31" s="661"/>
      <c r="AO31" s="697"/>
      <c r="AP31" s="727" t="s">
        <v>318</v>
      </c>
      <c r="AQ31" s="728"/>
      <c r="AR31" s="728"/>
      <c r="AS31" s="728"/>
      <c r="AT31" s="729" t="s">
        <v>319</v>
      </c>
      <c r="AU31" s="218"/>
      <c r="AV31" s="218"/>
      <c r="AW31" s="218"/>
      <c r="AX31" s="715" t="s">
        <v>193</v>
      </c>
      <c r="AY31" s="716"/>
      <c r="AZ31" s="716"/>
      <c r="BA31" s="716"/>
      <c r="BB31" s="716"/>
      <c r="BC31" s="716"/>
      <c r="BD31" s="716"/>
      <c r="BE31" s="716"/>
      <c r="BF31" s="717"/>
      <c r="BG31" s="719">
        <v>97.9</v>
      </c>
      <c r="BH31" s="720"/>
      <c r="BI31" s="720"/>
      <c r="BJ31" s="720"/>
      <c r="BK31" s="720"/>
      <c r="BL31" s="720"/>
      <c r="BM31" s="721">
        <v>87.1</v>
      </c>
      <c r="BN31" s="720"/>
      <c r="BO31" s="720"/>
      <c r="BP31" s="720"/>
      <c r="BQ31" s="722"/>
      <c r="BR31" s="719">
        <v>97.9</v>
      </c>
      <c r="BS31" s="720"/>
      <c r="BT31" s="720"/>
      <c r="BU31" s="720"/>
      <c r="BV31" s="720"/>
      <c r="BW31" s="720"/>
      <c r="BX31" s="721">
        <v>84.8</v>
      </c>
      <c r="BY31" s="720"/>
      <c r="BZ31" s="720"/>
      <c r="CA31" s="720"/>
      <c r="CB31" s="722"/>
      <c r="CD31" s="678"/>
      <c r="CE31" s="679"/>
      <c r="CF31" s="654" t="s">
        <v>320</v>
      </c>
      <c r="CG31" s="655"/>
      <c r="CH31" s="655"/>
      <c r="CI31" s="655"/>
      <c r="CJ31" s="655"/>
      <c r="CK31" s="655"/>
      <c r="CL31" s="655"/>
      <c r="CM31" s="655"/>
      <c r="CN31" s="655"/>
      <c r="CO31" s="655"/>
      <c r="CP31" s="655"/>
      <c r="CQ31" s="656"/>
      <c r="CR31" s="657">
        <v>9374</v>
      </c>
      <c r="CS31" s="670"/>
      <c r="CT31" s="670"/>
      <c r="CU31" s="670"/>
      <c r="CV31" s="670"/>
      <c r="CW31" s="670"/>
      <c r="CX31" s="670"/>
      <c r="CY31" s="671"/>
      <c r="CZ31" s="660">
        <v>0.2</v>
      </c>
      <c r="DA31" s="672"/>
      <c r="DB31" s="672"/>
      <c r="DC31" s="673"/>
      <c r="DD31" s="663">
        <v>9374</v>
      </c>
      <c r="DE31" s="670"/>
      <c r="DF31" s="670"/>
      <c r="DG31" s="670"/>
      <c r="DH31" s="670"/>
      <c r="DI31" s="670"/>
      <c r="DJ31" s="670"/>
      <c r="DK31" s="671"/>
      <c r="DL31" s="663">
        <v>9374</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211936</v>
      </c>
      <c r="S32" s="658"/>
      <c r="T32" s="658"/>
      <c r="U32" s="658"/>
      <c r="V32" s="658"/>
      <c r="W32" s="658"/>
      <c r="X32" s="658"/>
      <c r="Y32" s="659"/>
      <c r="Z32" s="695">
        <v>3.5</v>
      </c>
      <c r="AA32" s="695"/>
      <c r="AB32" s="695"/>
      <c r="AC32" s="695"/>
      <c r="AD32" s="696" t="s">
        <v>260</v>
      </c>
      <c r="AE32" s="696"/>
      <c r="AF32" s="696"/>
      <c r="AG32" s="696"/>
      <c r="AH32" s="696"/>
      <c r="AI32" s="696"/>
      <c r="AJ32" s="696"/>
      <c r="AK32" s="696"/>
      <c r="AL32" s="660" t="s">
        <v>130</v>
      </c>
      <c r="AM32" s="661"/>
      <c r="AN32" s="661"/>
      <c r="AO32" s="697"/>
      <c r="AP32" s="698"/>
      <c r="AQ32" s="699"/>
      <c r="AR32" s="699"/>
      <c r="AS32" s="699"/>
      <c r="AT32" s="730"/>
      <c r="AU32" s="214" t="s">
        <v>322</v>
      </c>
      <c r="AX32" s="654" t="s">
        <v>323</v>
      </c>
      <c r="AY32" s="655"/>
      <c r="AZ32" s="655"/>
      <c r="BA32" s="655"/>
      <c r="BB32" s="655"/>
      <c r="BC32" s="655"/>
      <c r="BD32" s="655"/>
      <c r="BE32" s="655"/>
      <c r="BF32" s="656"/>
      <c r="BG32" s="723">
        <v>99.6</v>
      </c>
      <c r="BH32" s="670"/>
      <c r="BI32" s="670"/>
      <c r="BJ32" s="670"/>
      <c r="BK32" s="670"/>
      <c r="BL32" s="670"/>
      <c r="BM32" s="661">
        <v>98.1</v>
      </c>
      <c r="BN32" s="670"/>
      <c r="BO32" s="670"/>
      <c r="BP32" s="670"/>
      <c r="BQ32" s="693"/>
      <c r="BR32" s="723">
        <v>99.5</v>
      </c>
      <c r="BS32" s="670"/>
      <c r="BT32" s="670"/>
      <c r="BU32" s="670"/>
      <c r="BV32" s="670"/>
      <c r="BW32" s="670"/>
      <c r="BX32" s="661">
        <v>97.6</v>
      </c>
      <c r="BY32" s="670"/>
      <c r="BZ32" s="670"/>
      <c r="CA32" s="670"/>
      <c r="CB32" s="693"/>
      <c r="CD32" s="680"/>
      <c r="CE32" s="681"/>
      <c r="CF32" s="654" t="s">
        <v>324</v>
      </c>
      <c r="CG32" s="655"/>
      <c r="CH32" s="655"/>
      <c r="CI32" s="655"/>
      <c r="CJ32" s="655"/>
      <c r="CK32" s="655"/>
      <c r="CL32" s="655"/>
      <c r="CM32" s="655"/>
      <c r="CN32" s="655"/>
      <c r="CO32" s="655"/>
      <c r="CP32" s="655"/>
      <c r="CQ32" s="656"/>
      <c r="CR32" s="657">
        <v>107</v>
      </c>
      <c r="CS32" s="658"/>
      <c r="CT32" s="658"/>
      <c r="CU32" s="658"/>
      <c r="CV32" s="658"/>
      <c r="CW32" s="658"/>
      <c r="CX32" s="658"/>
      <c r="CY32" s="659"/>
      <c r="CZ32" s="660">
        <v>0</v>
      </c>
      <c r="DA32" s="672"/>
      <c r="DB32" s="672"/>
      <c r="DC32" s="673"/>
      <c r="DD32" s="663">
        <v>107</v>
      </c>
      <c r="DE32" s="658"/>
      <c r="DF32" s="658"/>
      <c r="DG32" s="658"/>
      <c r="DH32" s="658"/>
      <c r="DI32" s="658"/>
      <c r="DJ32" s="658"/>
      <c r="DK32" s="659"/>
      <c r="DL32" s="663">
        <v>107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12403</v>
      </c>
      <c r="S33" s="658"/>
      <c r="T33" s="658"/>
      <c r="U33" s="658"/>
      <c r="V33" s="658"/>
      <c r="W33" s="658"/>
      <c r="X33" s="658"/>
      <c r="Y33" s="659"/>
      <c r="Z33" s="695">
        <v>0.2</v>
      </c>
      <c r="AA33" s="695"/>
      <c r="AB33" s="695"/>
      <c r="AC33" s="695"/>
      <c r="AD33" s="696" t="s">
        <v>130</v>
      </c>
      <c r="AE33" s="696"/>
      <c r="AF33" s="696"/>
      <c r="AG33" s="696"/>
      <c r="AH33" s="696"/>
      <c r="AI33" s="696"/>
      <c r="AJ33" s="696"/>
      <c r="AK33" s="696"/>
      <c r="AL33" s="660" t="s">
        <v>130</v>
      </c>
      <c r="AM33" s="661"/>
      <c r="AN33" s="661"/>
      <c r="AO33" s="697"/>
      <c r="AP33" s="700"/>
      <c r="AQ33" s="701"/>
      <c r="AR33" s="701"/>
      <c r="AS33" s="701"/>
      <c r="AT33" s="731"/>
      <c r="AU33" s="219"/>
      <c r="AV33" s="219"/>
      <c r="AW33" s="219"/>
      <c r="AX33" s="638" t="s">
        <v>326</v>
      </c>
      <c r="AY33" s="639"/>
      <c r="AZ33" s="639"/>
      <c r="BA33" s="639"/>
      <c r="BB33" s="639"/>
      <c r="BC33" s="639"/>
      <c r="BD33" s="639"/>
      <c r="BE33" s="639"/>
      <c r="BF33" s="640"/>
      <c r="BG33" s="718">
        <v>96.2</v>
      </c>
      <c r="BH33" s="642"/>
      <c r="BI33" s="642"/>
      <c r="BJ33" s="642"/>
      <c r="BK33" s="642"/>
      <c r="BL33" s="642"/>
      <c r="BM33" s="688">
        <v>77.900000000000006</v>
      </c>
      <c r="BN33" s="642"/>
      <c r="BO33" s="642"/>
      <c r="BP33" s="642"/>
      <c r="BQ33" s="705"/>
      <c r="BR33" s="718">
        <v>95.8</v>
      </c>
      <c r="BS33" s="642"/>
      <c r="BT33" s="642"/>
      <c r="BU33" s="642"/>
      <c r="BV33" s="642"/>
      <c r="BW33" s="642"/>
      <c r="BX33" s="688">
        <v>72.8</v>
      </c>
      <c r="BY33" s="642"/>
      <c r="BZ33" s="642"/>
      <c r="CA33" s="642"/>
      <c r="CB33" s="705"/>
      <c r="CD33" s="654" t="s">
        <v>327</v>
      </c>
      <c r="CE33" s="655"/>
      <c r="CF33" s="655"/>
      <c r="CG33" s="655"/>
      <c r="CH33" s="655"/>
      <c r="CI33" s="655"/>
      <c r="CJ33" s="655"/>
      <c r="CK33" s="655"/>
      <c r="CL33" s="655"/>
      <c r="CM33" s="655"/>
      <c r="CN33" s="655"/>
      <c r="CO33" s="655"/>
      <c r="CP33" s="655"/>
      <c r="CQ33" s="656"/>
      <c r="CR33" s="657">
        <v>2860989</v>
      </c>
      <c r="CS33" s="670"/>
      <c r="CT33" s="670"/>
      <c r="CU33" s="670"/>
      <c r="CV33" s="670"/>
      <c r="CW33" s="670"/>
      <c r="CX33" s="670"/>
      <c r="CY33" s="671"/>
      <c r="CZ33" s="660">
        <v>49.6</v>
      </c>
      <c r="DA33" s="672"/>
      <c r="DB33" s="672"/>
      <c r="DC33" s="673"/>
      <c r="DD33" s="663">
        <v>2090373</v>
      </c>
      <c r="DE33" s="670"/>
      <c r="DF33" s="670"/>
      <c r="DG33" s="670"/>
      <c r="DH33" s="670"/>
      <c r="DI33" s="670"/>
      <c r="DJ33" s="670"/>
      <c r="DK33" s="671"/>
      <c r="DL33" s="663">
        <v>1472879</v>
      </c>
      <c r="DM33" s="670"/>
      <c r="DN33" s="670"/>
      <c r="DO33" s="670"/>
      <c r="DP33" s="670"/>
      <c r="DQ33" s="670"/>
      <c r="DR33" s="670"/>
      <c r="DS33" s="670"/>
      <c r="DT33" s="670"/>
      <c r="DU33" s="670"/>
      <c r="DV33" s="671"/>
      <c r="DW33" s="660">
        <v>39.9</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124429</v>
      </c>
      <c r="S34" s="658"/>
      <c r="T34" s="658"/>
      <c r="U34" s="658"/>
      <c r="V34" s="658"/>
      <c r="W34" s="658"/>
      <c r="X34" s="658"/>
      <c r="Y34" s="659"/>
      <c r="Z34" s="695">
        <v>2.1</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1230182</v>
      </c>
      <c r="CS34" s="658"/>
      <c r="CT34" s="658"/>
      <c r="CU34" s="658"/>
      <c r="CV34" s="658"/>
      <c r="CW34" s="658"/>
      <c r="CX34" s="658"/>
      <c r="CY34" s="659"/>
      <c r="CZ34" s="660">
        <v>21.3</v>
      </c>
      <c r="DA34" s="672"/>
      <c r="DB34" s="672"/>
      <c r="DC34" s="673"/>
      <c r="DD34" s="663">
        <v>966579</v>
      </c>
      <c r="DE34" s="658"/>
      <c r="DF34" s="658"/>
      <c r="DG34" s="658"/>
      <c r="DH34" s="658"/>
      <c r="DI34" s="658"/>
      <c r="DJ34" s="658"/>
      <c r="DK34" s="659"/>
      <c r="DL34" s="663">
        <v>782756</v>
      </c>
      <c r="DM34" s="658"/>
      <c r="DN34" s="658"/>
      <c r="DO34" s="658"/>
      <c r="DP34" s="658"/>
      <c r="DQ34" s="658"/>
      <c r="DR34" s="658"/>
      <c r="DS34" s="658"/>
      <c r="DT34" s="658"/>
      <c r="DU34" s="658"/>
      <c r="DV34" s="659"/>
      <c r="DW34" s="660">
        <v>21.2</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81339</v>
      </c>
      <c r="S35" s="658"/>
      <c r="T35" s="658"/>
      <c r="U35" s="658"/>
      <c r="V35" s="658"/>
      <c r="W35" s="658"/>
      <c r="X35" s="658"/>
      <c r="Y35" s="659"/>
      <c r="Z35" s="695">
        <v>1.3</v>
      </c>
      <c r="AA35" s="695"/>
      <c r="AB35" s="695"/>
      <c r="AC35" s="695"/>
      <c r="AD35" s="696" t="s">
        <v>130</v>
      </c>
      <c r="AE35" s="696"/>
      <c r="AF35" s="696"/>
      <c r="AG35" s="696"/>
      <c r="AH35" s="696"/>
      <c r="AI35" s="696"/>
      <c r="AJ35" s="696"/>
      <c r="AK35" s="696"/>
      <c r="AL35" s="660" t="s">
        <v>130</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33595</v>
      </c>
      <c r="CS35" s="670"/>
      <c r="CT35" s="670"/>
      <c r="CU35" s="670"/>
      <c r="CV35" s="670"/>
      <c r="CW35" s="670"/>
      <c r="CX35" s="670"/>
      <c r="CY35" s="671"/>
      <c r="CZ35" s="660">
        <v>0.6</v>
      </c>
      <c r="DA35" s="672"/>
      <c r="DB35" s="672"/>
      <c r="DC35" s="673"/>
      <c r="DD35" s="663">
        <v>26958</v>
      </c>
      <c r="DE35" s="670"/>
      <c r="DF35" s="670"/>
      <c r="DG35" s="670"/>
      <c r="DH35" s="670"/>
      <c r="DI35" s="670"/>
      <c r="DJ35" s="670"/>
      <c r="DK35" s="671"/>
      <c r="DL35" s="663">
        <v>590</v>
      </c>
      <c r="DM35" s="670"/>
      <c r="DN35" s="670"/>
      <c r="DO35" s="670"/>
      <c r="DP35" s="670"/>
      <c r="DQ35" s="670"/>
      <c r="DR35" s="670"/>
      <c r="DS35" s="670"/>
      <c r="DT35" s="670"/>
      <c r="DU35" s="670"/>
      <c r="DV35" s="671"/>
      <c r="DW35" s="660">
        <v>0</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187513</v>
      </c>
      <c r="S36" s="658"/>
      <c r="T36" s="658"/>
      <c r="U36" s="658"/>
      <c r="V36" s="658"/>
      <c r="W36" s="658"/>
      <c r="X36" s="658"/>
      <c r="Y36" s="659"/>
      <c r="Z36" s="695">
        <v>3.1</v>
      </c>
      <c r="AA36" s="695"/>
      <c r="AB36" s="695"/>
      <c r="AC36" s="695"/>
      <c r="AD36" s="696" t="s">
        <v>130</v>
      </c>
      <c r="AE36" s="696"/>
      <c r="AF36" s="696"/>
      <c r="AG36" s="696"/>
      <c r="AH36" s="696"/>
      <c r="AI36" s="696"/>
      <c r="AJ36" s="696"/>
      <c r="AK36" s="696"/>
      <c r="AL36" s="660" t="s">
        <v>130</v>
      </c>
      <c r="AM36" s="661"/>
      <c r="AN36" s="661"/>
      <c r="AO36" s="697"/>
      <c r="AP36" s="222"/>
      <c r="AQ36" s="706" t="s">
        <v>335</v>
      </c>
      <c r="AR36" s="707"/>
      <c r="AS36" s="707"/>
      <c r="AT36" s="707"/>
      <c r="AU36" s="707"/>
      <c r="AV36" s="707"/>
      <c r="AW36" s="707"/>
      <c r="AX36" s="707"/>
      <c r="AY36" s="708"/>
      <c r="AZ36" s="712">
        <v>624579</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10345</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792123</v>
      </c>
      <c r="CS36" s="658"/>
      <c r="CT36" s="658"/>
      <c r="CU36" s="658"/>
      <c r="CV36" s="658"/>
      <c r="CW36" s="658"/>
      <c r="CX36" s="658"/>
      <c r="CY36" s="659"/>
      <c r="CZ36" s="660">
        <v>13.7</v>
      </c>
      <c r="DA36" s="672"/>
      <c r="DB36" s="672"/>
      <c r="DC36" s="673"/>
      <c r="DD36" s="663">
        <v>447030</v>
      </c>
      <c r="DE36" s="658"/>
      <c r="DF36" s="658"/>
      <c r="DG36" s="658"/>
      <c r="DH36" s="658"/>
      <c r="DI36" s="658"/>
      <c r="DJ36" s="658"/>
      <c r="DK36" s="659"/>
      <c r="DL36" s="663">
        <v>164971</v>
      </c>
      <c r="DM36" s="658"/>
      <c r="DN36" s="658"/>
      <c r="DO36" s="658"/>
      <c r="DP36" s="658"/>
      <c r="DQ36" s="658"/>
      <c r="DR36" s="658"/>
      <c r="DS36" s="658"/>
      <c r="DT36" s="658"/>
      <c r="DU36" s="658"/>
      <c r="DV36" s="659"/>
      <c r="DW36" s="660">
        <v>4.5</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69932</v>
      </c>
      <c r="S37" s="658"/>
      <c r="T37" s="658"/>
      <c r="U37" s="658"/>
      <c r="V37" s="658"/>
      <c r="W37" s="658"/>
      <c r="X37" s="658"/>
      <c r="Y37" s="659"/>
      <c r="Z37" s="695">
        <v>1.2</v>
      </c>
      <c r="AA37" s="695"/>
      <c r="AB37" s="695"/>
      <c r="AC37" s="695"/>
      <c r="AD37" s="696">
        <v>11</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165360</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86295</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90845</v>
      </c>
      <c r="CS37" s="670"/>
      <c r="CT37" s="670"/>
      <c r="CU37" s="670"/>
      <c r="CV37" s="670"/>
      <c r="CW37" s="670"/>
      <c r="CX37" s="670"/>
      <c r="CY37" s="671"/>
      <c r="CZ37" s="660">
        <v>1.6</v>
      </c>
      <c r="DA37" s="672"/>
      <c r="DB37" s="672"/>
      <c r="DC37" s="673"/>
      <c r="DD37" s="663">
        <v>90479</v>
      </c>
      <c r="DE37" s="670"/>
      <c r="DF37" s="670"/>
      <c r="DG37" s="670"/>
      <c r="DH37" s="670"/>
      <c r="DI37" s="670"/>
      <c r="DJ37" s="670"/>
      <c r="DK37" s="671"/>
      <c r="DL37" s="663">
        <v>71978</v>
      </c>
      <c r="DM37" s="670"/>
      <c r="DN37" s="670"/>
      <c r="DO37" s="670"/>
      <c r="DP37" s="670"/>
      <c r="DQ37" s="670"/>
      <c r="DR37" s="670"/>
      <c r="DS37" s="670"/>
      <c r="DT37" s="670"/>
      <c r="DU37" s="670"/>
      <c r="DV37" s="671"/>
      <c r="DW37" s="660">
        <v>2</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478377</v>
      </c>
      <c r="S38" s="658"/>
      <c r="T38" s="658"/>
      <c r="U38" s="658"/>
      <c r="V38" s="658"/>
      <c r="W38" s="658"/>
      <c r="X38" s="658"/>
      <c r="Y38" s="659"/>
      <c r="Z38" s="695">
        <v>7.9</v>
      </c>
      <c r="AA38" s="695"/>
      <c r="AB38" s="695"/>
      <c r="AC38" s="695"/>
      <c r="AD38" s="696" t="s">
        <v>130</v>
      </c>
      <c r="AE38" s="696"/>
      <c r="AF38" s="696"/>
      <c r="AG38" s="696"/>
      <c r="AH38" s="696"/>
      <c r="AI38" s="696"/>
      <c r="AJ38" s="696"/>
      <c r="AK38" s="696"/>
      <c r="AL38" s="660" t="s">
        <v>130</v>
      </c>
      <c r="AM38" s="661"/>
      <c r="AN38" s="661"/>
      <c r="AO38" s="697"/>
      <c r="AQ38" s="690" t="s">
        <v>343</v>
      </c>
      <c r="AR38" s="691"/>
      <c r="AS38" s="691"/>
      <c r="AT38" s="691"/>
      <c r="AU38" s="691"/>
      <c r="AV38" s="691"/>
      <c r="AW38" s="691"/>
      <c r="AX38" s="691"/>
      <c r="AY38" s="692"/>
      <c r="AZ38" s="657">
        <v>102000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480</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594388</v>
      </c>
      <c r="CS38" s="658"/>
      <c r="CT38" s="658"/>
      <c r="CU38" s="658"/>
      <c r="CV38" s="658"/>
      <c r="CW38" s="658"/>
      <c r="CX38" s="658"/>
      <c r="CY38" s="659"/>
      <c r="CZ38" s="660">
        <v>10.3</v>
      </c>
      <c r="DA38" s="672"/>
      <c r="DB38" s="672"/>
      <c r="DC38" s="673"/>
      <c r="DD38" s="663">
        <v>539658</v>
      </c>
      <c r="DE38" s="658"/>
      <c r="DF38" s="658"/>
      <c r="DG38" s="658"/>
      <c r="DH38" s="658"/>
      <c r="DI38" s="658"/>
      <c r="DJ38" s="658"/>
      <c r="DK38" s="659"/>
      <c r="DL38" s="663">
        <v>524562</v>
      </c>
      <c r="DM38" s="658"/>
      <c r="DN38" s="658"/>
      <c r="DO38" s="658"/>
      <c r="DP38" s="658"/>
      <c r="DQ38" s="658"/>
      <c r="DR38" s="658"/>
      <c r="DS38" s="658"/>
      <c r="DT38" s="658"/>
      <c r="DU38" s="658"/>
      <c r="DV38" s="659"/>
      <c r="DW38" s="660">
        <v>14.2</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260</v>
      </c>
      <c r="AA39" s="695"/>
      <c r="AB39" s="695"/>
      <c r="AC39" s="695"/>
      <c r="AD39" s="696" t="s">
        <v>130</v>
      </c>
      <c r="AE39" s="696"/>
      <c r="AF39" s="696"/>
      <c r="AG39" s="696"/>
      <c r="AH39" s="696"/>
      <c r="AI39" s="696"/>
      <c r="AJ39" s="696"/>
      <c r="AK39" s="696"/>
      <c r="AL39" s="660" t="s">
        <v>130</v>
      </c>
      <c r="AM39" s="661"/>
      <c r="AN39" s="661"/>
      <c r="AO39" s="697"/>
      <c r="AQ39" s="690" t="s">
        <v>347</v>
      </c>
      <c r="AR39" s="691"/>
      <c r="AS39" s="691"/>
      <c r="AT39" s="691"/>
      <c r="AU39" s="691"/>
      <c r="AV39" s="691"/>
      <c r="AW39" s="691"/>
      <c r="AX39" s="691"/>
      <c r="AY39" s="692"/>
      <c r="AZ39" s="657">
        <v>30191</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699</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208001</v>
      </c>
      <c r="CS39" s="670"/>
      <c r="CT39" s="670"/>
      <c r="CU39" s="670"/>
      <c r="CV39" s="670"/>
      <c r="CW39" s="670"/>
      <c r="CX39" s="670"/>
      <c r="CY39" s="671"/>
      <c r="CZ39" s="660">
        <v>3.6</v>
      </c>
      <c r="DA39" s="672"/>
      <c r="DB39" s="672"/>
      <c r="DC39" s="673"/>
      <c r="DD39" s="663">
        <v>107448</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30077</v>
      </c>
      <c r="S40" s="658"/>
      <c r="T40" s="658"/>
      <c r="U40" s="658"/>
      <c r="V40" s="658"/>
      <c r="W40" s="658"/>
      <c r="X40" s="658"/>
      <c r="Y40" s="659"/>
      <c r="Z40" s="695">
        <v>0.5</v>
      </c>
      <c r="AA40" s="695"/>
      <c r="AB40" s="695"/>
      <c r="AC40" s="695"/>
      <c r="AD40" s="696" t="s">
        <v>130</v>
      </c>
      <c r="AE40" s="696"/>
      <c r="AF40" s="696"/>
      <c r="AG40" s="696"/>
      <c r="AH40" s="696"/>
      <c r="AI40" s="696"/>
      <c r="AJ40" s="696"/>
      <c r="AK40" s="696"/>
      <c r="AL40" s="660" t="s">
        <v>260</v>
      </c>
      <c r="AM40" s="661"/>
      <c r="AN40" s="661"/>
      <c r="AO40" s="697"/>
      <c r="AQ40" s="690" t="s">
        <v>351</v>
      </c>
      <c r="AR40" s="691"/>
      <c r="AS40" s="691"/>
      <c r="AT40" s="691"/>
      <c r="AU40" s="691"/>
      <c r="AV40" s="691"/>
      <c r="AW40" s="691"/>
      <c r="AX40" s="691"/>
      <c r="AY40" s="692"/>
      <c r="AZ40" s="657" t="s">
        <v>130</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87</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2700</v>
      </c>
      <c r="CS40" s="658"/>
      <c r="CT40" s="658"/>
      <c r="CU40" s="658"/>
      <c r="CV40" s="658"/>
      <c r="CW40" s="658"/>
      <c r="CX40" s="658"/>
      <c r="CY40" s="659"/>
      <c r="CZ40" s="660">
        <v>0</v>
      </c>
      <c r="DA40" s="672"/>
      <c r="DB40" s="672"/>
      <c r="DC40" s="673"/>
      <c r="DD40" s="663">
        <v>2700</v>
      </c>
      <c r="DE40" s="658"/>
      <c r="DF40" s="658"/>
      <c r="DG40" s="658"/>
      <c r="DH40" s="658"/>
      <c r="DI40" s="658"/>
      <c r="DJ40" s="658"/>
      <c r="DK40" s="659"/>
      <c r="DL40" s="663" t="s">
        <v>130</v>
      </c>
      <c r="DM40" s="658"/>
      <c r="DN40" s="658"/>
      <c r="DO40" s="658"/>
      <c r="DP40" s="658"/>
      <c r="DQ40" s="658"/>
      <c r="DR40" s="658"/>
      <c r="DS40" s="658"/>
      <c r="DT40" s="658"/>
      <c r="DU40" s="658"/>
      <c r="DV40" s="659"/>
      <c r="DW40" s="660" t="s">
        <v>260</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6049547</v>
      </c>
      <c r="S41" s="682"/>
      <c r="T41" s="682"/>
      <c r="U41" s="682"/>
      <c r="V41" s="682"/>
      <c r="W41" s="682"/>
      <c r="X41" s="682"/>
      <c r="Y41" s="685"/>
      <c r="Z41" s="686">
        <v>100</v>
      </c>
      <c r="AA41" s="686"/>
      <c r="AB41" s="686"/>
      <c r="AC41" s="686"/>
      <c r="AD41" s="687">
        <v>3659034</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146767</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130</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180261</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391</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725608</v>
      </c>
      <c r="CS42" s="670"/>
      <c r="CT42" s="670"/>
      <c r="CU42" s="670"/>
      <c r="CV42" s="670"/>
      <c r="CW42" s="670"/>
      <c r="CX42" s="670"/>
      <c r="CY42" s="671"/>
      <c r="CZ42" s="660">
        <v>12.6</v>
      </c>
      <c r="DA42" s="672"/>
      <c r="DB42" s="672"/>
      <c r="DC42" s="673"/>
      <c r="DD42" s="663">
        <v>102120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t="s">
        <v>130</v>
      </c>
      <c r="CS43" s="670"/>
      <c r="CT43" s="670"/>
      <c r="CU43" s="670"/>
      <c r="CV43" s="670"/>
      <c r="CW43" s="670"/>
      <c r="CX43" s="670"/>
      <c r="CY43" s="671"/>
      <c r="CZ43" s="660" t="s">
        <v>130</v>
      </c>
      <c r="DA43" s="672"/>
      <c r="DB43" s="672"/>
      <c r="DC43" s="673"/>
      <c r="DD43" s="663" t="s">
        <v>130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721208</v>
      </c>
      <c r="CS44" s="658"/>
      <c r="CT44" s="658"/>
      <c r="CU44" s="658"/>
      <c r="CV44" s="658"/>
      <c r="CW44" s="658"/>
      <c r="CX44" s="658"/>
      <c r="CY44" s="659"/>
      <c r="CZ44" s="660">
        <v>12.5</v>
      </c>
      <c r="DA44" s="661"/>
      <c r="DB44" s="661"/>
      <c r="DC44" s="662"/>
      <c r="DD44" s="663">
        <v>97720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427525</v>
      </c>
      <c r="CS45" s="670"/>
      <c r="CT45" s="670"/>
      <c r="CU45" s="670"/>
      <c r="CV45" s="670"/>
      <c r="CW45" s="670"/>
      <c r="CX45" s="670"/>
      <c r="CY45" s="671"/>
      <c r="CZ45" s="660">
        <v>7.4</v>
      </c>
      <c r="DA45" s="672"/>
      <c r="DB45" s="672"/>
      <c r="DC45" s="673"/>
      <c r="DD45" s="663">
        <v>11938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239941</v>
      </c>
      <c r="CS46" s="658"/>
      <c r="CT46" s="658"/>
      <c r="CU46" s="658"/>
      <c r="CV46" s="658"/>
      <c r="CW46" s="658"/>
      <c r="CX46" s="658"/>
      <c r="CY46" s="659"/>
      <c r="CZ46" s="660">
        <v>4.2</v>
      </c>
      <c r="DA46" s="661"/>
      <c r="DB46" s="661"/>
      <c r="DC46" s="662"/>
      <c r="DD46" s="663">
        <v>85740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v>4400</v>
      </c>
      <c r="CS47" s="670"/>
      <c r="CT47" s="670"/>
      <c r="CU47" s="670"/>
      <c r="CV47" s="670"/>
      <c r="CW47" s="670"/>
      <c r="CX47" s="670"/>
      <c r="CY47" s="671"/>
      <c r="CZ47" s="660">
        <v>0.1</v>
      </c>
      <c r="DA47" s="672"/>
      <c r="DB47" s="672"/>
      <c r="DC47" s="673"/>
      <c r="DD47" s="663">
        <v>4400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370</v>
      </c>
      <c r="CG48" s="655"/>
      <c r="CH48" s="655"/>
      <c r="CI48" s="655"/>
      <c r="CJ48" s="655"/>
      <c r="CK48" s="655"/>
      <c r="CL48" s="655"/>
      <c r="CM48" s="655"/>
      <c r="CN48" s="655"/>
      <c r="CO48" s="655"/>
      <c r="CP48" s="655"/>
      <c r="CQ48" s="656"/>
      <c r="CR48" s="657" t="s">
        <v>260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5772591</v>
      </c>
      <c r="CS49" s="642"/>
      <c r="CT49" s="642"/>
      <c r="CU49" s="642"/>
      <c r="CV49" s="642"/>
      <c r="CW49" s="642"/>
      <c r="CX49" s="642"/>
      <c r="CY49" s="643"/>
      <c r="CZ49" s="644">
        <v>100</v>
      </c>
      <c r="DA49" s="645"/>
      <c r="DB49" s="645"/>
      <c r="DC49" s="646"/>
      <c r="DD49" s="647">
        <v>4046807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3QzzExHO9cS7XVjbvwmjx0So7PXIo57pH8ZIypAxsM8zl2XDvmrOwqtJZmrD6fVMiv9Mr/qCoxl61uEvfL2Qw==" saltValue="F6HD7d3L6bf6I8nTPdKa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M1"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5" t="s">
        <v>372</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373</v>
      </c>
      <c r="DK2" s="1127"/>
      <c r="DL2" s="1127"/>
      <c r="DM2" s="1127"/>
      <c r="DN2" s="1127"/>
      <c r="DO2" s="1128"/>
      <c r="DP2" s="228"/>
      <c r="DQ2" s="1126" t="s">
        <v>374</v>
      </c>
      <c r="DR2" s="1127"/>
      <c r="DS2" s="1127"/>
      <c r="DT2" s="1127"/>
      <c r="DU2" s="1127"/>
      <c r="DV2" s="1127"/>
      <c r="DW2" s="1127"/>
      <c r="DX2" s="1127"/>
      <c r="DY2" s="1127"/>
      <c r="DZ2" s="112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7" t="s">
        <v>375</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2" t="s">
        <v>377</v>
      </c>
      <c r="B5" s="1033"/>
      <c r="C5" s="1033"/>
      <c r="D5" s="1033"/>
      <c r="E5" s="1033"/>
      <c r="F5" s="1033"/>
      <c r="G5" s="1033"/>
      <c r="H5" s="1033"/>
      <c r="I5" s="1033"/>
      <c r="J5" s="1033"/>
      <c r="K5" s="1033"/>
      <c r="L5" s="1033"/>
      <c r="M5" s="1033"/>
      <c r="N5" s="1033"/>
      <c r="O5" s="1033"/>
      <c r="P5" s="1034"/>
      <c r="Q5" s="1038" t="s">
        <v>378</v>
      </c>
      <c r="R5" s="1039"/>
      <c r="S5" s="1039"/>
      <c r="T5" s="1039"/>
      <c r="U5" s="1040"/>
      <c r="V5" s="1038" t="s">
        <v>379</v>
      </c>
      <c r="W5" s="1039"/>
      <c r="X5" s="1039"/>
      <c r="Y5" s="1039"/>
      <c r="Z5" s="1040"/>
      <c r="AA5" s="1038" t="s">
        <v>380</v>
      </c>
      <c r="AB5" s="1039"/>
      <c r="AC5" s="1039"/>
      <c r="AD5" s="1039"/>
      <c r="AE5" s="1039"/>
      <c r="AF5" s="1129" t="s">
        <v>381</v>
      </c>
      <c r="AG5" s="1039"/>
      <c r="AH5" s="1039"/>
      <c r="AI5" s="1039"/>
      <c r="AJ5" s="1052"/>
      <c r="AK5" s="1039" t="s">
        <v>382</v>
      </c>
      <c r="AL5" s="1039"/>
      <c r="AM5" s="1039"/>
      <c r="AN5" s="1039"/>
      <c r="AO5" s="1040"/>
      <c r="AP5" s="1038" t="s">
        <v>383</v>
      </c>
      <c r="AQ5" s="1039"/>
      <c r="AR5" s="1039"/>
      <c r="AS5" s="1039"/>
      <c r="AT5" s="1040"/>
      <c r="AU5" s="1038" t="s">
        <v>384</v>
      </c>
      <c r="AV5" s="1039"/>
      <c r="AW5" s="1039"/>
      <c r="AX5" s="1039"/>
      <c r="AY5" s="1052"/>
      <c r="AZ5" s="232"/>
      <c r="BA5" s="232"/>
      <c r="BB5" s="232"/>
      <c r="BC5" s="232"/>
      <c r="BD5" s="232"/>
      <c r="BE5" s="233"/>
      <c r="BF5" s="233"/>
      <c r="BG5" s="233"/>
      <c r="BH5" s="233"/>
      <c r="BI5" s="233"/>
      <c r="BJ5" s="233"/>
      <c r="BK5" s="233"/>
      <c r="BL5" s="233"/>
      <c r="BM5" s="233"/>
      <c r="BN5" s="233"/>
      <c r="BO5" s="233"/>
      <c r="BP5" s="233"/>
      <c r="BQ5" s="1032" t="s">
        <v>385</v>
      </c>
      <c r="BR5" s="1033"/>
      <c r="BS5" s="1033"/>
      <c r="BT5" s="1033"/>
      <c r="BU5" s="1033"/>
      <c r="BV5" s="1033"/>
      <c r="BW5" s="1033"/>
      <c r="BX5" s="1033"/>
      <c r="BY5" s="1033"/>
      <c r="BZ5" s="1033"/>
      <c r="CA5" s="1033"/>
      <c r="CB5" s="1033"/>
      <c r="CC5" s="1033"/>
      <c r="CD5" s="1033"/>
      <c r="CE5" s="1033"/>
      <c r="CF5" s="1033"/>
      <c r="CG5" s="1034"/>
      <c r="CH5" s="1038" t="s">
        <v>386</v>
      </c>
      <c r="CI5" s="1039"/>
      <c r="CJ5" s="1039"/>
      <c r="CK5" s="1039"/>
      <c r="CL5" s="1040"/>
      <c r="CM5" s="1038" t="s">
        <v>387</v>
      </c>
      <c r="CN5" s="1039"/>
      <c r="CO5" s="1039"/>
      <c r="CP5" s="1039"/>
      <c r="CQ5" s="1040"/>
      <c r="CR5" s="1038" t="s">
        <v>388</v>
      </c>
      <c r="CS5" s="1039"/>
      <c r="CT5" s="1039"/>
      <c r="CU5" s="1039"/>
      <c r="CV5" s="1040"/>
      <c r="CW5" s="1038" t="s">
        <v>389</v>
      </c>
      <c r="CX5" s="1039"/>
      <c r="CY5" s="1039"/>
      <c r="CZ5" s="1039"/>
      <c r="DA5" s="1040"/>
      <c r="DB5" s="1038" t="s">
        <v>390</v>
      </c>
      <c r="DC5" s="1039"/>
      <c r="DD5" s="1039"/>
      <c r="DE5" s="1039"/>
      <c r="DF5" s="1040"/>
      <c r="DG5" s="1119" t="s">
        <v>391</v>
      </c>
      <c r="DH5" s="1120"/>
      <c r="DI5" s="1120"/>
      <c r="DJ5" s="1120"/>
      <c r="DK5" s="1121"/>
      <c r="DL5" s="1119" t="s">
        <v>392</v>
      </c>
      <c r="DM5" s="1120"/>
      <c r="DN5" s="1120"/>
      <c r="DO5" s="1120"/>
      <c r="DP5" s="1121"/>
      <c r="DQ5" s="1038" t="s">
        <v>393</v>
      </c>
      <c r="DR5" s="1039"/>
      <c r="DS5" s="1039"/>
      <c r="DT5" s="1039"/>
      <c r="DU5" s="1040"/>
      <c r="DV5" s="1038" t="s">
        <v>384</v>
      </c>
      <c r="DW5" s="1039"/>
      <c r="DX5" s="1039"/>
      <c r="DY5" s="1039"/>
      <c r="DZ5" s="1052"/>
      <c r="EA5" s="234"/>
    </row>
    <row r="6" spans="1:131" s="235" customFormat="1" ht="26.25" customHeight="1" thickBot="1" x14ac:dyDescent="0.25">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0"/>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2"/>
      <c r="DH6" s="1123"/>
      <c r="DI6" s="1123"/>
      <c r="DJ6" s="1123"/>
      <c r="DK6" s="1124"/>
      <c r="DL6" s="1122"/>
      <c r="DM6" s="1123"/>
      <c r="DN6" s="1123"/>
      <c r="DO6" s="1123"/>
      <c r="DP6" s="1124"/>
      <c r="DQ6" s="1041"/>
      <c r="DR6" s="1042"/>
      <c r="DS6" s="1042"/>
      <c r="DT6" s="1042"/>
      <c r="DU6" s="1043"/>
      <c r="DV6" s="1041"/>
      <c r="DW6" s="1042"/>
      <c r="DX6" s="1042"/>
      <c r="DY6" s="1042"/>
      <c r="DZ6" s="1053"/>
      <c r="EA6" s="234"/>
    </row>
    <row r="7" spans="1:131" s="235" customFormat="1" ht="26.25" customHeight="1" thickTop="1" x14ac:dyDescent="0.2">
      <c r="A7" s="236">
        <v>1</v>
      </c>
      <c r="B7" s="1085" t="s">
        <v>394</v>
      </c>
      <c r="C7" s="1086"/>
      <c r="D7" s="1086"/>
      <c r="E7" s="1086"/>
      <c r="F7" s="1086"/>
      <c r="G7" s="1086"/>
      <c r="H7" s="1086"/>
      <c r="I7" s="1086"/>
      <c r="J7" s="1086"/>
      <c r="K7" s="1086"/>
      <c r="L7" s="1086"/>
      <c r="M7" s="1086"/>
      <c r="N7" s="1086"/>
      <c r="O7" s="1086"/>
      <c r="P7" s="1087"/>
      <c r="Q7" s="1137">
        <v>6050</v>
      </c>
      <c r="R7" s="1138"/>
      <c r="S7" s="1138"/>
      <c r="T7" s="1138"/>
      <c r="U7" s="1138"/>
      <c r="V7" s="1138">
        <v>5773</v>
      </c>
      <c r="W7" s="1138"/>
      <c r="X7" s="1138"/>
      <c r="Y7" s="1138"/>
      <c r="Z7" s="1138"/>
      <c r="AA7" s="1138">
        <v>277</v>
      </c>
      <c r="AB7" s="1138"/>
      <c r="AC7" s="1138"/>
      <c r="AD7" s="1138"/>
      <c r="AE7" s="1139"/>
      <c r="AF7" s="1140">
        <v>272</v>
      </c>
      <c r="AG7" s="1141"/>
      <c r="AH7" s="1141"/>
      <c r="AI7" s="1141"/>
      <c r="AJ7" s="1142"/>
      <c r="AK7" s="1143">
        <v>81</v>
      </c>
      <c r="AL7" s="1144"/>
      <c r="AM7" s="1144"/>
      <c r="AN7" s="1144"/>
      <c r="AO7" s="1144"/>
      <c r="AP7" s="1144">
        <v>7108</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c r="BT7" s="1135"/>
      <c r="BU7" s="1135"/>
      <c r="BV7" s="1135"/>
      <c r="BW7" s="1135"/>
      <c r="BX7" s="1135"/>
      <c r="BY7" s="1135"/>
      <c r="BZ7" s="1135"/>
      <c r="CA7" s="1135"/>
      <c r="CB7" s="1135"/>
      <c r="CC7" s="1135"/>
      <c r="CD7" s="1135"/>
      <c r="CE7" s="1135"/>
      <c r="CF7" s="1135"/>
      <c r="CG7" s="1147"/>
      <c r="CH7" s="1131"/>
      <c r="CI7" s="1132"/>
      <c r="CJ7" s="1132"/>
      <c r="CK7" s="1132"/>
      <c r="CL7" s="1133"/>
      <c r="CM7" s="1131"/>
      <c r="CN7" s="1132"/>
      <c r="CO7" s="1132"/>
      <c r="CP7" s="1132"/>
      <c r="CQ7" s="1133"/>
      <c r="CR7" s="1131"/>
      <c r="CS7" s="1132"/>
      <c r="CT7" s="1132"/>
      <c r="CU7" s="1132"/>
      <c r="CV7" s="1133"/>
      <c r="CW7" s="1131"/>
      <c r="CX7" s="1132"/>
      <c r="CY7" s="1132"/>
      <c r="CZ7" s="1132"/>
      <c r="DA7" s="1133"/>
      <c r="DB7" s="1131"/>
      <c r="DC7" s="1132"/>
      <c r="DD7" s="1132"/>
      <c r="DE7" s="1132"/>
      <c r="DF7" s="1133"/>
      <c r="DG7" s="1131"/>
      <c r="DH7" s="1132"/>
      <c r="DI7" s="1132"/>
      <c r="DJ7" s="1132"/>
      <c r="DK7" s="1133"/>
      <c r="DL7" s="1131"/>
      <c r="DM7" s="1132"/>
      <c r="DN7" s="1132"/>
      <c r="DO7" s="1132"/>
      <c r="DP7" s="1133"/>
      <c r="DQ7" s="1131"/>
      <c r="DR7" s="1132"/>
      <c r="DS7" s="1132"/>
      <c r="DT7" s="1132"/>
      <c r="DU7" s="1133"/>
      <c r="DV7" s="1134"/>
      <c r="DW7" s="1135"/>
      <c r="DX7" s="1135"/>
      <c r="DY7" s="1135"/>
      <c r="DZ7" s="1136"/>
      <c r="EA7" s="234"/>
    </row>
    <row r="8" spans="1:131" s="235" customFormat="1" ht="26.25" customHeight="1" x14ac:dyDescent="0.2">
      <c r="A8" s="238">
        <v>2</v>
      </c>
      <c r="B8" s="1068"/>
      <c r="C8" s="1069"/>
      <c r="D8" s="1069"/>
      <c r="E8" s="1069"/>
      <c r="F8" s="1069"/>
      <c r="G8" s="1069"/>
      <c r="H8" s="1069"/>
      <c r="I8" s="1069"/>
      <c r="J8" s="1069"/>
      <c r="K8" s="1069"/>
      <c r="L8" s="1069"/>
      <c r="M8" s="1069"/>
      <c r="N8" s="1069"/>
      <c r="O8" s="1069"/>
      <c r="P8" s="1070"/>
      <c r="Q8" s="1076"/>
      <c r="R8" s="1077"/>
      <c r="S8" s="1077"/>
      <c r="T8" s="1077"/>
      <c r="U8" s="1077"/>
      <c r="V8" s="1077"/>
      <c r="W8" s="1077"/>
      <c r="X8" s="1077"/>
      <c r="Y8" s="1077"/>
      <c r="Z8" s="1077"/>
      <c r="AA8" s="1077"/>
      <c r="AB8" s="1077"/>
      <c r="AC8" s="1077"/>
      <c r="AD8" s="1077"/>
      <c r="AE8" s="1078"/>
      <c r="AF8" s="1073"/>
      <c r="AG8" s="1074"/>
      <c r="AH8" s="1074"/>
      <c r="AI8" s="1074"/>
      <c r="AJ8" s="1075"/>
      <c r="AK8" s="1115"/>
      <c r="AL8" s="1116"/>
      <c r="AM8" s="1116"/>
      <c r="AN8" s="1116"/>
      <c r="AO8" s="1116"/>
      <c r="AP8" s="1116"/>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9"/>
      <c r="BT8" s="1030"/>
      <c r="BU8" s="1030"/>
      <c r="BV8" s="1030"/>
      <c r="BW8" s="1030"/>
      <c r="BX8" s="1030"/>
      <c r="BY8" s="1030"/>
      <c r="BZ8" s="1030"/>
      <c r="CA8" s="1030"/>
      <c r="CB8" s="1030"/>
      <c r="CC8" s="1030"/>
      <c r="CD8" s="1030"/>
      <c r="CE8" s="1030"/>
      <c r="CF8" s="1030"/>
      <c r="CG8" s="1051"/>
      <c r="CH8" s="1026"/>
      <c r="CI8" s="1027"/>
      <c r="CJ8" s="1027"/>
      <c r="CK8" s="1027"/>
      <c r="CL8" s="1028"/>
      <c r="CM8" s="1026"/>
      <c r="CN8" s="1027"/>
      <c r="CO8" s="1027"/>
      <c r="CP8" s="1027"/>
      <c r="CQ8" s="1028"/>
      <c r="CR8" s="1026"/>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34"/>
    </row>
    <row r="9" spans="1:131" s="235" customFormat="1" ht="26.25" customHeight="1" x14ac:dyDescent="0.2">
      <c r="A9" s="238">
        <v>3</v>
      </c>
      <c r="B9" s="1068"/>
      <c r="C9" s="1069"/>
      <c r="D9" s="1069"/>
      <c r="E9" s="1069"/>
      <c r="F9" s="1069"/>
      <c r="G9" s="1069"/>
      <c r="H9" s="1069"/>
      <c r="I9" s="1069"/>
      <c r="J9" s="1069"/>
      <c r="K9" s="1069"/>
      <c r="L9" s="1069"/>
      <c r="M9" s="1069"/>
      <c r="N9" s="1069"/>
      <c r="O9" s="1069"/>
      <c r="P9" s="1070"/>
      <c r="Q9" s="1076"/>
      <c r="R9" s="1077"/>
      <c r="S9" s="1077"/>
      <c r="T9" s="1077"/>
      <c r="U9" s="1077"/>
      <c r="V9" s="1077"/>
      <c r="W9" s="1077"/>
      <c r="X9" s="1077"/>
      <c r="Y9" s="1077"/>
      <c r="Z9" s="1077"/>
      <c r="AA9" s="1077"/>
      <c r="AB9" s="1077"/>
      <c r="AC9" s="1077"/>
      <c r="AD9" s="1077"/>
      <c r="AE9" s="1078"/>
      <c r="AF9" s="1073"/>
      <c r="AG9" s="1074"/>
      <c r="AH9" s="1074"/>
      <c r="AI9" s="1074"/>
      <c r="AJ9" s="1075"/>
      <c r="AK9" s="1115"/>
      <c r="AL9" s="1116"/>
      <c r="AM9" s="1116"/>
      <c r="AN9" s="1116"/>
      <c r="AO9" s="1116"/>
      <c r="AP9" s="1116"/>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9"/>
      <c r="BT9" s="1030"/>
      <c r="BU9" s="1030"/>
      <c r="BV9" s="1030"/>
      <c r="BW9" s="1030"/>
      <c r="BX9" s="1030"/>
      <c r="BY9" s="1030"/>
      <c r="BZ9" s="1030"/>
      <c r="CA9" s="1030"/>
      <c r="CB9" s="1030"/>
      <c r="CC9" s="1030"/>
      <c r="CD9" s="1030"/>
      <c r="CE9" s="1030"/>
      <c r="CF9" s="1030"/>
      <c r="CG9" s="1051"/>
      <c r="CH9" s="1026"/>
      <c r="CI9" s="1027"/>
      <c r="CJ9" s="1027"/>
      <c r="CK9" s="1027"/>
      <c r="CL9" s="1028"/>
      <c r="CM9" s="1026"/>
      <c r="CN9" s="1027"/>
      <c r="CO9" s="1027"/>
      <c r="CP9" s="1027"/>
      <c r="CQ9" s="1028"/>
      <c r="CR9" s="1026"/>
      <c r="CS9" s="1027"/>
      <c r="CT9" s="1027"/>
      <c r="CU9" s="1027"/>
      <c r="CV9" s="1028"/>
      <c r="CW9" s="1026"/>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34"/>
    </row>
    <row r="10" spans="1:131" s="235" customFormat="1" ht="26.25" customHeight="1" x14ac:dyDescent="0.2">
      <c r="A10" s="238">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9"/>
      <c r="BT10" s="1030"/>
      <c r="BU10" s="1030"/>
      <c r="BV10" s="1030"/>
      <c r="BW10" s="1030"/>
      <c r="BX10" s="1030"/>
      <c r="BY10" s="1030"/>
      <c r="BZ10" s="1030"/>
      <c r="CA10" s="1030"/>
      <c r="CB10" s="1030"/>
      <c r="CC10" s="1030"/>
      <c r="CD10" s="1030"/>
      <c r="CE10" s="1030"/>
      <c r="CF10" s="1030"/>
      <c r="CG10" s="1051"/>
      <c r="CH10" s="1026"/>
      <c r="CI10" s="1027"/>
      <c r="CJ10" s="1027"/>
      <c r="CK10" s="1027"/>
      <c r="CL10" s="1028"/>
      <c r="CM10" s="1026"/>
      <c r="CN10" s="1027"/>
      <c r="CO10" s="1027"/>
      <c r="CP10" s="1027"/>
      <c r="CQ10" s="1028"/>
      <c r="CR10" s="1026"/>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34"/>
    </row>
    <row r="11" spans="1:131" s="235" customFormat="1" ht="26.25" customHeight="1" x14ac:dyDescent="0.2">
      <c r="A11" s="238">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9"/>
      <c r="BT11" s="1030"/>
      <c r="BU11" s="1030"/>
      <c r="BV11" s="1030"/>
      <c r="BW11" s="1030"/>
      <c r="BX11" s="1030"/>
      <c r="BY11" s="1030"/>
      <c r="BZ11" s="1030"/>
      <c r="CA11" s="1030"/>
      <c r="CB11" s="1030"/>
      <c r="CC11" s="1030"/>
      <c r="CD11" s="1030"/>
      <c r="CE11" s="1030"/>
      <c r="CF11" s="1030"/>
      <c r="CG11" s="1051"/>
      <c r="CH11" s="1026"/>
      <c r="CI11" s="1027"/>
      <c r="CJ11" s="1027"/>
      <c r="CK11" s="1027"/>
      <c r="CL11" s="1028"/>
      <c r="CM11" s="1026"/>
      <c r="CN11" s="1027"/>
      <c r="CO11" s="1027"/>
      <c r="CP11" s="1027"/>
      <c r="CQ11" s="1028"/>
      <c r="CR11" s="1026"/>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34"/>
    </row>
    <row r="12" spans="1:131" s="235" customFormat="1" ht="26.25" customHeight="1" x14ac:dyDescent="0.2">
      <c r="A12" s="238">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2">
      <c r="A13" s="238">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2">
      <c r="A14" s="238">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2">
      <c r="A15" s="238">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2">
      <c r="A16" s="238">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2">
      <c r="A17" s="238">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2">
      <c r="A18" s="238">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2">
      <c r="A19" s="238">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2">
      <c r="A20" s="238">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5">
      <c r="A21" s="238">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2">
      <c r="A22" s="238">
        <v>16</v>
      </c>
      <c r="B22" s="1068"/>
      <c r="C22" s="1069"/>
      <c r="D22" s="1069"/>
      <c r="E22" s="1069"/>
      <c r="F22" s="1069"/>
      <c r="G22" s="1069"/>
      <c r="H22" s="1069"/>
      <c r="I22" s="1069"/>
      <c r="J22" s="1069"/>
      <c r="K22" s="1069"/>
      <c r="L22" s="1069"/>
      <c r="M22" s="1069"/>
      <c r="N22" s="1069"/>
      <c r="O22" s="1069"/>
      <c r="P22" s="1070"/>
      <c r="Q22" s="1108"/>
      <c r="R22" s="1109"/>
      <c r="S22" s="1109"/>
      <c r="T22" s="1109"/>
      <c r="U22" s="1109"/>
      <c r="V22" s="1109"/>
      <c r="W22" s="1109"/>
      <c r="X22" s="1109"/>
      <c r="Y22" s="1109"/>
      <c r="Z22" s="1109"/>
      <c r="AA22" s="1109"/>
      <c r="AB22" s="1109"/>
      <c r="AC22" s="1109"/>
      <c r="AD22" s="1109"/>
      <c r="AE22" s="1110"/>
      <c r="AF22" s="1073"/>
      <c r="AG22" s="1074"/>
      <c r="AH22" s="1074"/>
      <c r="AI22" s="1074"/>
      <c r="AJ22" s="1075"/>
      <c r="AK22" s="1111"/>
      <c r="AL22" s="1112"/>
      <c r="AM22" s="1112"/>
      <c r="AN22" s="1112"/>
      <c r="AO22" s="1112"/>
      <c r="AP22" s="1112"/>
      <c r="AQ22" s="1112"/>
      <c r="AR22" s="1112"/>
      <c r="AS22" s="1112"/>
      <c r="AT22" s="1112"/>
      <c r="AU22" s="1113"/>
      <c r="AV22" s="1113"/>
      <c r="AW22" s="1113"/>
      <c r="AX22" s="1113"/>
      <c r="AY22" s="1114"/>
      <c r="AZ22" s="1066" t="s">
        <v>395</v>
      </c>
      <c r="BA22" s="1066"/>
      <c r="BB22" s="1066"/>
      <c r="BC22" s="1066"/>
      <c r="BD22" s="1067"/>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5">
      <c r="A23" s="240" t="s">
        <v>396</v>
      </c>
      <c r="B23" s="973" t="s">
        <v>397</v>
      </c>
      <c r="C23" s="974"/>
      <c r="D23" s="974"/>
      <c r="E23" s="974"/>
      <c r="F23" s="974"/>
      <c r="G23" s="974"/>
      <c r="H23" s="974"/>
      <c r="I23" s="974"/>
      <c r="J23" s="974"/>
      <c r="K23" s="974"/>
      <c r="L23" s="974"/>
      <c r="M23" s="974"/>
      <c r="N23" s="974"/>
      <c r="O23" s="974"/>
      <c r="P23" s="984"/>
      <c r="Q23" s="1104">
        <f>IF(SUM(Q7:U22)=0,"-",SUM(Q7:U22))</f>
        <v>6050</v>
      </c>
      <c r="R23" s="988"/>
      <c r="S23" s="988"/>
      <c r="T23" s="988"/>
      <c r="U23" s="988"/>
      <c r="V23" s="988">
        <f t="shared" ref="V23" si="0">IF(SUM(V7:Z22)=0,"-",SUM(V7:Z22))</f>
        <v>5773</v>
      </c>
      <c r="W23" s="988"/>
      <c r="X23" s="988"/>
      <c r="Y23" s="988"/>
      <c r="Z23" s="988"/>
      <c r="AA23" s="988">
        <f t="shared" ref="AA23" si="1">IF(SUM(AA7:AE22)=0,"-",SUM(AA7:AE22))</f>
        <v>277</v>
      </c>
      <c r="AB23" s="988"/>
      <c r="AC23" s="988"/>
      <c r="AD23" s="988"/>
      <c r="AE23" s="1105"/>
      <c r="AF23" s="1106">
        <f t="shared" ref="AF23" si="2">IF(SUM(AF7:AJ22)=0,"-",SUM(AF7:AJ22))</f>
        <v>272</v>
      </c>
      <c r="AG23" s="988"/>
      <c r="AH23" s="988"/>
      <c r="AI23" s="988"/>
      <c r="AJ23" s="1107"/>
      <c r="AK23" s="1061"/>
      <c r="AL23" s="1000"/>
      <c r="AM23" s="1000"/>
      <c r="AN23" s="1000"/>
      <c r="AO23" s="1000"/>
      <c r="AP23" s="988">
        <f t="shared" ref="AP23" si="3">IF(SUM(AP7:AT22)=0,"-",SUM(AP7:AT22))</f>
        <v>7108</v>
      </c>
      <c r="AQ23" s="988"/>
      <c r="AR23" s="988"/>
      <c r="AS23" s="988"/>
      <c r="AT23" s="988"/>
      <c r="AU23" s="1099"/>
      <c r="AV23" s="1099"/>
      <c r="AW23" s="1099"/>
      <c r="AX23" s="1099"/>
      <c r="AY23" s="1100"/>
      <c r="AZ23" s="1101" t="s">
        <v>398</v>
      </c>
      <c r="BA23" s="1102"/>
      <c r="BB23" s="1102"/>
      <c r="BC23" s="1102"/>
      <c r="BD23" s="1103"/>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2">
      <c r="A24" s="1098" t="s">
        <v>399</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5">
      <c r="A25" s="1097" t="s">
        <v>400</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2">
      <c r="A26" s="1032" t="s">
        <v>377</v>
      </c>
      <c r="B26" s="1033"/>
      <c r="C26" s="1033"/>
      <c r="D26" s="1033"/>
      <c r="E26" s="1033"/>
      <c r="F26" s="1033"/>
      <c r="G26" s="1033"/>
      <c r="H26" s="1033"/>
      <c r="I26" s="1033"/>
      <c r="J26" s="1033"/>
      <c r="K26" s="1033"/>
      <c r="L26" s="1033"/>
      <c r="M26" s="1033"/>
      <c r="N26" s="1033"/>
      <c r="O26" s="1033"/>
      <c r="P26" s="1034"/>
      <c r="Q26" s="1038" t="s">
        <v>401</v>
      </c>
      <c r="R26" s="1039"/>
      <c r="S26" s="1039"/>
      <c r="T26" s="1039"/>
      <c r="U26" s="1040"/>
      <c r="V26" s="1038" t="s">
        <v>402</v>
      </c>
      <c r="W26" s="1039"/>
      <c r="X26" s="1039"/>
      <c r="Y26" s="1039"/>
      <c r="Z26" s="1040"/>
      <c r="AA26" s="1038" t="s">
        <v>403</v>
      </c>
      <c r="AB26" s="1039"/>
      <c r="AC26" s="1039"/>
      <c r="AD26" s="1039"/>
      <c r="AE26" s="1039"/>
      <c r="AF26" s="1093" t="s">
        <v>404</v>
      </c>
      <c r="AG26" s="1045"/>
      <c r="AH26" s="1045"/>
      <c r="AI26" s="1045"/>
      <c r="AJ26" s="1094"/>
      <c r="AK26" s="1039" t="s">
        <v>405</v>
      </c>
      <c r="AL26" s="1039"/>
      <c r="AM26" s="1039"/>
      <c r="AN26" s="1039"/>
      <c r="AO26" s="1040"/>
      <c r="AP26" s="1038" t="s">
        <v>406</v>
      </c>
      <c r="AQ26" s="1039"/>
      <c r="AR26" s="1039"/>
      <c r="AS26" s="1039"/>
      <c r="AT26" s="1040"/>
      <c r="AU26" s="1038" t="s">
        <v>407</v>
      </c>
      <c r="AV26" s="1039"/>
      <c r="AW26" s="1039"/>
      <c r="AX26" s="1039"/>
      <c r="AY26" s="1040"/>
      <c r="AZ26" s="1038" t="s">
        <v>408</v>
      </c>
      <c r="BA26" s="1039"/>
      <c r="BB26" s="1039"/>
      <c r="BC26" s="1039"/>
      <c r="BD26" s="1040"/>
      <c r="BE26" s="1038" t="s">
        <v>384</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5">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5"/>
      <c r="AG27" s="1048"/>
      <c r="AH27" s="1048"/>
      <c r="AI27" s="1048"/>
      <c r="AJ27" s="1096"/>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2">
      <c r="A28" s="242">
        <v>1</v>
      </c>
      <c r="B28" s="1085" t="s">
        <v>409</v>
      </c>
      <c r="C28" s="1086"/>
      <c r="D28" s="1086"/>
      <c r="E28" s="1086"/>
      <c r="F28" s="1086"/>
      <c r="G28" s="1086"/>
      <c r="H28" s="1086"/>
      <c r="I28" s="1086"/>
      <c r="J28" s="1086"/>
      <c r="K28" s="1086"/>
      <c r="L28" s="1086"/>
      <c r="M28" s="1086"/>
      <c r="N28" s="1086"/>
      <c r="O28" s="1086"/>
      <c r="P28" s="1087"/>
      <c r="Q28" s="1088">
        <v>488</v>
      </c>
      <c r="R28" s="1089"/>
      <c r="S28" s="1089"/>
      <c r="T28" s="1089"/>
      <c r="U28" s="1089"/>
      <c r="V28" s="1089">
        <v>478</v>
      </c>
      <c r="W28" s="1089"/>
      <c r="X28" s="1089"/>
      <c r="Y28" s="1089"/>
      <c r="Z28" s="1089"/>
      <c r="AA28" s="1089">
        <v>10</v>
      </c>
      <c r="AB28" s="1089"/>
      <c r="AC28" s="1089"/>
      <c r="AD28" s="1089"/>
      <c r="AE28" s="1090"/>
      <c r="AF28" s="1091">
        <v>10</v>
      </c>
      <c r="AG28" s="1089"/>
      <c r="AH28" s="1089"/>
      <c r="AI28" s="1089"/>
      <c r="AJ28" s="1092"/>
      <c r="AK28" s="1080">
        <v>32</v>
      </c>
      <c r="AL28" s="1081"/>
      <c r="AM28" s="1081"/>
      <c r="AN28" s="1081"/>
      <c r="AO28" s="1081"/>
      <c r="AP28" s="1081" t="s">
        <v>517</v>
      </c>
      <c r="AQ28" s="1081"/>
      <c r="AR28" s="1081"/>
      <c r="AS28" s="1081"/>
      <c r="AT28" s="1081"/>
      <c r="AU28" s="1081" t="s">
        <v>517</v>
      </c>
      <c r="AV28" s="1081"/>
      <c r="AW28" s="1081"/>
      <c r="AX28" s="1081"/>
      <c r="AY28" s="1081"/>
      <c r="AZ28" s="1082" t="s">
        <v>517</v>
      </c>
      <c r="BA28" s="1082"/>
      <c r="BB28" s="1082"/>
      <c r="BC28" s="1082"/>
      <c r="BD28" s="1082"/>
      <c r="BE28" s="1083"/>
      <c r="BF28" s="1083"/>
      <c r="BG28" s="1083"/>
      <c r="BH28" s="1083"/>
      <c r="BI28" s="1084"/>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2">
      <c r="A29" s="242">
        <v>2</v>
      </c>
      <c r="B29" s="1068" t="s">
        <v>410</v>
      </c>
      <c r="C29" s="1069"/>
      <c r="D29" s="1069"/>
      <c r="E29" s="1069"/>
      <c r="F29" s="1069"/>
      <c r="G29" s="1069"/>
      <c r="H29" s="1069"/>
      <c r="I29" s="1069"/>
      <c r="J29" s="1069"/>
      <c r="K29" s="1069"/>
      <c r="L29" s="1069"/>
      <c r="M29" s="1069"/>
      <c r="N29" s="1069"/>
      <c r="O29" s="1069"/>
      <c r="P29" s="1070"/>
      <c r="Q29" s="1076">
        <v>602</v>
      </c>
      <c r="R29" s="1077"/>
      <c r="S29" s="1077"/>
      <c r="T29" s="1077"/>
      <c r="U29" s="1077"/>
      <c r="V29" s="1077">
        <v>529</v>
      </c>
      <c r="W29" s="1077"/>
      <c r="X29" s="1077"/>
      <c r="Y29" s="1077"/>
      <c r="Z29" s="1077"/>
      <c r="AA29" s="1077">
        <v>73</v>
      </c>
      <c r="AB29" s="1077"/>
      <c r="AC29" s="1077"/>
      <c r="AD29" s="1077"/>
      <c r="AE29" s="1078"/>
      <c r="AF29" s="1073">
        <v>73</v>
      </c>
      <c r="AG29" s="1074"/>
      <c r="AH29" s="1074"/>
      <c r="AI29" s="1074"/>
      <c r="AJ29" s="1075"/>
      <c r="AK29" s="1017">
        <v>79</v>
      </c>
      <c r="AL29" s="1008"/>
      <c r="AM29" s="1008"/>
      <c r="AN29" s="1008"/>
      <c r="AO29" s="1008"/>
      <c r="AP29" s="1008" t="s">
        <v>517</v>
      </c>
      <c r="AQ29" s="1008"/>
      <c r="AR29" s="1008"/>
      <c r="AS29" s="1008"/>
      <c r="AT29" s="1008"/>
      <c r="AU29" s="1008" t="s">
        <v>517</v>
      </c>
      <c r="AV29" s="1008"/>
      <c r="AW29" s="1008"/>
      <c r="AX29" s="1008"/>
      <c r="AY29" s="1008"/>
      <c r="AZ29" s="1079" t="s">
        <v>517</v>
      </c>
      <c r="BA29" s="1079"/>
      <c r="BB29" s="1079"/>
      <c r="BC29" s="1079"/>
      <c r="BD29" s="1079"/>
      <c r="BE29" s="1009"/>
      <c r="BF29" s="1009"/>
      <c r="BG29" s="1009"/>
      <c r="BH29" s="1009"/>
      <c r="BI29" s="1010"/>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2">
      <c r="A30" s="242">
        <v>3</v>
      </c>
      <c r="B30" s="1068" t="s">
        <v>411</v>
      </c>
      <c r="C30" s="1069"/>
      <c r="D30" s="1069"/>
      <c r="E30" s="1069"/>
      <c r="F30" s="1069"/>
      <c r="G30" s="1069"/>
      <c r="H30" s="1069"/>
      <c r="I30" s="1069"/>
      <c r="J30" s="1069"/>
      <c r="K30" s="1069"/>
      <c r="L30" s="1069"/>
      <c r="M30" s="1069"/>
      <c r="N30" s="1069"/>
      <c r="O30" s="1069"/>
      <c r="P30" s="1070"/>
      <c r="Q30" s="1076">
        <v>75</v>
      </c>
      <c r="R30" s="1077"/>
      <c r="S30" s="1077"/>
      <c r="T30" s="1077"/>
      <c r="U30" s="1077"/>
      <c r="V30" s="1077">
        <v>75</v>
      </c>
      <c r="W30" s="1077"/>
      <c r="X30" s="1077"/>
      <c r="Y30" s="1077"/>
      <c r="Z30" s="1077"/>
      <c r="AA30" s="1077">
        <v>0</v>
      </c>
      <c r="AB30" s="1077"/>
      <c r="AC30" s="1077"/>
      <c r="AD30" s="1077"/>
      <c r="AE30" s="1078"/>
      <c r="AF30" s="1073">
        <v>0</v>
      </c>
      <c r="AG30" s="1074"/>
      <c r="AH30" s="1074"/>
      <c r="AI30" s="1074"/>
      <c r="AJ30" s="1075"/>
      <c r="AK30" s="1017">
        <v>26</v>
      </c>
      <c r="AL30" s="1008"/>
      <c r="AM30" s="1008"/>
      <c r="AN30" s="1008"/>
      <c r="AO30" s="1008"/>
      <c r="AP30" s="1008" t="s">
        <v>517</v>
      </c>
      <c r="AQ30" s="1008"/>
      <c r="AR30" s="1008"/>
      <c r="AS30" s="1008"/>
      <c r="AT30" s="1008"/>
      <c r="AU30" s="1008" t="s">
        <v>517</v>
      </c>
      <c r="AV30" s="1008"/>
      <c r="AW30" s="1008"/>
      <c r="AX30" s="1008"/>
      <c r="AY30" s="1008"/>
      <c r="AZ30" s="1079" t="s">
        <v>517</v>
      </c>
      <c r="BA30" s="1079"/>
      <c r="BB30" s="1079"/>
      <c r="BC30" s="1079"/>
      <c r="BD30" s="1079"/>
      <c r="BE30" s="1009"/>
      <c r="BF30" s="1009"/>
      <c r="BG30" s="1009"/>
      <c r="BH30" s="1009"/>
      <c r="BI30" s="1010"/>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2">
      <c r="A31" s="242">
        <v>4</v>
      </c>
      <c r="B31" s="1068" t="s">
        <v>412</v>
      </c>
      <c r="C31" s="1069"/>
      <c r="D31" s="1069"/>
      <c r="E31" s="1069"/>
      <c r="F31" s="1069"/>
      <c r="G31" s="1069"/>
      <c r="H31" s="1069"/>
      <c r="I31" s="1069"/>
      <c r="J31" s="1069"/>
      <c r="K31" s="1069"/>
      <c r="L31" s="1069"/>
      <c r="M31" s="1069"/>
      <c r="N31" s="1069"/>
      <c r="O31" s="1069"/>
      <c r="P31" s="1070"/>
      <c r="Q31" s="1076">
        <v>465</v>
      </c>
      <c r="R31" s="1077"/>
      <c r="S31" s="1077"/>
      <c r="T31" s="1077"/>
      <c r="U31" s="1077"/>
      <c r="V31" s="1077">
        <v>431</v>
      </c>
      <c r="W31" s="1077"/>
      <c r="X31" s="1077"/>
      <c r="Y31" s="1077"/>
      <c r="Z31" s="1077"/>
      <c r="AA31" s="1077">
        <v>34</v>
      </c>
      <c r="AB31" s="1077"/>
      <c r="AC31" s="1077"/>
      <c r="AD31" s="1077"/>
      <c r="AE31" s="1078"/>
      <c r="AF31" s="1073">
        <v>34</v>
      </c>
      <c r="AG31" s="1074"/>
      <c r="AH31" s="1074"/>
      <c r="AI31" s="1074"/>
      <c r="AJ31" s="1075"/>
      <c r="AK31" s="1017">
        <v>193</v>
      </c>
      <c r="AL31" s="1008"/>
      <c r="AM31" s="1008"/>
      <c r="AN31" s="1008"/>
      <c r="AO31" s="1008"/>
      <c r="AP31" s="1008" t="s">
        <v>517</v>
      </c>
      <c r="AQ31" s="1008"/>
      <c r="AR31" s="1008"/>
      <c r="AS31" s="1008"/>
      <c r="AT31" s="1008"/>
      <c r="AU31" s="1008" t="s">
        <v>517</v>
      </c>
      <c r="AV31" s="1008"/>
      <c r="AW31" s="1008"/>
      <c r="AX31" s="1008"/>
      <c r="AY31" s="1008"/>
      <c r="AZ31" s="1079" t="s">
        <v>517</v>
      </c>
      <c r="BA31" s="1079"/>
      <c r="BB31" s="1079"/>
      <c r="BC31" s="1079"/>
      <c r="BD31" s="1079"/>
      <c r="BE31" s="1009"/>
      <c r="BF31" s="1009"/>
      <c r="BG31" s="1009"/>
      <c r="BH31" s="1009"/>
      <c r="BI31" s="1010"/>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2">
      <c r="A32" s="242">
        <v>5</v>
      </c>
      <c r="B32" s="1068" t="s">
        <v>413</v>
      </c>
      <c r="C32" s="1069"/>
      <c r="D32" s="1069"/>
      <c r="E32" s="1069"/>
      <c r="F32" s="1069"/>
      <c r="G32" s="1069"/>
      <c r="H32" s="1069"/>
      <c r="I32" s="1069"/>
      <c r="J32" s="1069"/>
      <c r="K32" s="1069"/>
      <c r="L32" s="1069"/>
      <c r="M32" s="1069"/>
      <c r="N32" s="1069"/>
      <c r="O32" s="1069"/>
      <c r="P32" s="1070"/>
      <c r="Q32" s="1076">
        <v>185</v>
      </c>
      <c r="R32" s="1077"/>
      <c r="S32" s="1077"/>
      <c r="T32" s="1077"/>
      <c r="U32" s="1077"/>
      <c r="V32" s="1077">
        <v>164</v>
      </c>
      <c r="W32" s="1077"/>
      <c r="X32" s="1077"/>
      <c r="Y32" s="1077"/>
      <c r="Z32" s="1077"/>
      <c r="AA32" s="1077">
        <v>21</v>
      </c>
      <c r="AB32" s="1077"/>
      <c r="AC32" s="1077"/>
      <c r="AD32" s="1077"/>
      <c r="AE32" s="1078"/>
      <c r="AF32" s="1073">
        <v>21</v>
      </c>
      <c r="AG32" s="1074"/>
      <c r="AH32" s="1074"/>
      <c r="AI32" s="1074"/>
      <c r="AJ32" s="1075"/>
      <c r="AK32" s="1017">
        <v>102</v>
      </c>
      <c r="AL32" s="1008"/>
      <c r="AM32" s="1008"/>
      <c r="AN32" s="1008"/>
      <c r="AO32" s="1008"/>
      <c r="AP32" s="1008" t="s">
        <v>517</v>
      </c>
      <c r="AQ32" s="1008"/>
      <c r="AR32" s="1008"/>
      <c r="AS32" s="1008"/>
      <c r="AT32" s="1008"/>
      <c r="AU32" s="1008" t="s">
        <v>517</v>
      </c>
      <c r="AV32" s="1008"/>
      <c r="AW32" s="1008"/>
      <c r="AX32" s="1008"/>
      <c r="AY32" s="1008"/>
      <c r="AZ32" s="1079" t="s">
        <v>517</v>
      </c>
      <c r="BA32" s="1079"/>
      <c r="BB32" s="1079"/>
      <c r="BC32" s="1079"/>
      <c r="BD32" s="1079"/>
      <c r="BE32" s="1009"/>
      <c r="BF32" s="1009"/>
      <c r="BG32" s="1009"/>
      <c r="BH32" s="1009"/>
      <c r="BI32" s="1010"/>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2">
      <c r="A33" s="242">
        <v>6</v>
      </c>
      <c r="B33" s="1068" t="s">
        <v>414</v>
      </c>
      <c r="C33" s="1069"/>
      <c r="D33" s="1069"/>
      <c r="E33" s="1069"/>
      <c r="F33" s="1069"/>
      <c r="G33" s="1069"/>
      <c r="H33" s="1069"/>
      <c r="I33" s="1069"/>
      <c r="J33" s="1069"/>
      <c r="K33" s="1069"/>
      <c r="L33" s="1069"/>
      <c r="M33" s="1069"/>
      <c r="N33" s="1069"/>
      <c r="O33" s="1069"/>
      <c r="P33" s="1070"/>
      <c r="Q33" s="1076">
        <v>6</v>
      </c>
      <c r="R33" s="1077"/>
      <c r="S33" s="1077"/>
      <c r="T33" s="1077"/>
      <c r="U33" s="1077"/>
      <c r="V33" s="1077">
        <v>334</v>
      </c>
      <c r="W33" s="1077"/>
      <c r="X33" s="1077"/>
      <c r="Y33" s="1077"/>
      <c r="Z33" s="1077"/>
      <c r="AA33" s="1077">
        <v>328</v>
      </c>
      <c r="AB33" s="1077"/>
      <c r="AC33" s="1077"/>
      <c r="AD33" s="1077"/>
      <c r="AE33" s="1078"/>
      <c r="AF33" s="1073">
        <v>328</v>
      </c>
      <c r="AG33" s="1074"/>
      <c r="AH33" s="1074"/>
      <c r="AI33" s="1074"/>
      <c r="AJ33" s="1075"/>
      <c r="AK33" s="1017">
        <v>797</v>
      </c>
      <c r="AL33" s="1008"/>
      <c r="AM33" s="1008"/>
      <c r="AN33" s="1008"/>
      <c r="AO33" s="1008"/>
      <c r="AP33" s="1008">
        <v>1725</v>
      </c>
      <c r="AQ33" s="1008"/>
      <c r="AR33" s="1008"/>
      <c r="AS33" s="1008"/>
      <c r="AT33" s="1008"/>
      <c r="AU33" s="1008">
        <v>428</v>
      </c>
      <c r="AV33" s="1008"/>
      <c r="AW33" s="1008"/>
      <c r="AX33" s="1008"/>
      <c r="AY33" s="1008"/>
      <c r="AZ33" s="1079" t="s">
        <v>517</v>
      </c>
      <c r="BA33" s="1079"/>
      <c r="BB33" s="1079"/>
      <c r="BC33" s="1079"/>
      <c r="BD33" s="1079"/>
      <c r="BE33" s="1009" t="s">
        <v>415</v>
      </c>
      <c r="BF33" s="1009"/>
      <c r="BG33" s="1009"/>
      <c r="BH33" s="1009"/>
      <c r="BI33" s="1010"/>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2">
      <c r="A34" s="242">
        <v>7</v>
      </c>
      <c r="B34" s="1068" t="s">
        <v>416</v>
      </c>
      <c r="C34" s="1069"/>
      <c r="D34" s="1069"/>
      <c r="E34" s="1069"/>
      <c r="F34" s="1069"/>
      <c r="G34" s="1069"/>
      <c r="H34" s="1069"/>
      <c r="I34" s="1069"/>
      <c r="J34" s="1069"/>
      <c r="K34" s="1069"/>
      <c r="L34" s="1069"/>
      <c r="M34" s="1069"/>
      <c r="N34" s="1069"/>
      <c r="O34" s="1069"/>
      <c r="P34" s="1070"/>
      <c r="Q34" s="1076">
        <v>312</v>
      </c>
      <c r="R34" s="1077"/>
      <c r="S34" s="1077"/>
      <c r="T34" s="1077"/>
      <c r="U34" s="1077"/>
      <c r="V34" s="1077">
        <v>337</v>
      </c>
      <c r="W34" s="1077"/>
      <c r="X34" s="1077"/>
      <c r="Y34" s="1077"/>
      <c r="Z34" s="1077"/>
      <c r="AA34" s="1077">
        <v>25</v>
      </c>
      <c r="AB34" s="1077"/>
      <c r="AC34" s="1077"/>
      <c r="AD34" s="1077"/>
      <c r="AE34" s="1078"/>
      <c r="AF34" s="1073">
        <v>25</v>
      </c>
      <c r="AG34" s="1074"/>
      <c r="AH34" s="1074"/>
      <c r="AI34" s="1074"/>
      <c r="AJ34" s="1075"/>
      <c r="AK34" s="1017">
        <v>886</v>
      </c>
      <c r="AL34" s="1008"/>
      <c r="AM34" s="1008"/>
      <c r="AN34" s="1008"/>
      <c r="AO34" s="1008"/>
      <c r="AP34" s="1008">
        <v>1331</v>
      </c>
      <c r="AQ34" s="1008"/>
      <c r="AR34" s="1008"/>
      <c r="AS34" s="1008"/>
      <c r="AT34" s="1008"/>
      <c r="AU34" s="1008">
        <v>1325</v>
      </c>
      <c r="AV34" s="1008"/>
      <c r="AW34" s="1008"/>
      <c r="AX34" s="1008"/>
      <c r="AY34" s="1008"/>
      <c r="AZ34" s="1079" t="s">
        <v>517</v>
      </c>
      <c r="BA34" s="1079"/>
      <c r="BB34" s="1079"/>
      <c r="BC34" s="1079"/>
      <c r="BD34" s="1079"/>
      <c r="BE34" s="1009" t="s">
        <v>417</v>
      </c>
      <c r="BF34" s="1009"/>
      <c r="BG34" s="1009"/>
      <c r="BH34" s="1009"/>
      <c r="BI34" s="1010"/>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2">
      <c r="A35" s="242">
        <v>8</v>
      </c>
      <c r="B35" s="1068"/>
      <c r="C35" s="1069"/>
      <c r="D35" s="1069"/>
      <c r="E35" s="1069"/>
      <c r="F35" s="1069"/>
      <c r="G35" s="1069"/>
      <c r="H35" s="1069"/>
      <c r="I35" s="1069"/>
      <c r="J35" s="1069"/>
      <c r="K35" s="1069"/>
      <c r="L35" s="1069"/>
      <c r="M35" s="1069"/>
      <c r="N35" s="1069"/>
      <c r="O35" s="1069"/>
      <c r="P35" s="1070"/>
      <c r="Q35" s="1076"/>
      <c r="R35" s="1077"/>
      <c r="S35" s="1077"/>
      <c r="T35" s="1077"/>
      <c r="U35" s="1077"/>
      <c r="V35" s="1077"/>
      <c r="W35" s="1077"/>
      <c r="X35" s="1077"/>
      <c r="Y35" s="1077"/>
      <c r="Z35" s="1077"/>
      <c r="AA35" s="1077"/>
      <c r="AB35" s="1077"/>
      <c r="AC35" s="1077"/>
      <c r="AD35" s="1077"/>
      <c r="AE35" s="1078"/>
      <c r="AF35" s="1073"/>
      <c r="AG35" s="1074"/>
      <c r="AH35" s="1074"/>
      <c r="AI35" s="1074"/>
      <c r="AJ35" s="1075"/>
      <c r="AK35" s="1017"/>
      <c r="AL35" s="1008"/>
      <c r="AM35" s="1008"/>
      <c r="AN35" s="1008"/>
      <c r="AO35" s="1008"/>
      <c r="AP35" s="1008"/>
      <c r="AQ35" s="1008"/>
      <c r="AR35" s="1008"/>
      <c r="AS35" s="1008"/>
      <c r="AT35" s="1008"/>
      <c r="AU35" s="1008"/>
      <c r="AV35" s="1008"/>
      <c r="AW35" s="1008"/>
      <c r="AX35" s="1008"/>
      <c r="AY35" s="1008"/>
      <c r="AZ35" s="1079"/>
      <c r="BA35" s="1079"/>
      <c r="BB35" s="1079"/>
      <c r="BC35" s="1079"/>
      <c r="BD35" s="1079"/>
      <c r="BE35" s="1009"/>
      <c r="BF35" s="1009"/>
      <c r="BG35" s="1009"/>
      <c r="BH35" s="1009"/>
      <c r="BI35" s="1010"/>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2">
      <c r="A36" s="242">
        <v>9</v>
      </c>
      <c r="B36" s="1068"/>
      <c r="C36" s="1069"/>
      <c r="D36" s="1069"/>
      <c r="E36" s="1069"/>
      <c r="F36" s="1069"/>
      <c r="G36" s="1069"/>
      <c r="H36" s="1069"/>
      <c r="I36" s="1069"/>
      <c r="J36" s="1069"/>
      <c r="K36" s="1069"/>
      <c r="L36" s="1069"/>
      <c r="M36" s="1069"/>
      <c r="N36" s="1069"/>
      <c r="O36" s="1069"/>
      <c r="P36" s="1070"/>
      <c r="Q36" s="1076"/>
      <c r="R36" s="1077"/>
      <c r="S36" s="1077"/>
      <c r="T36" s="1077"/>
      <c r="U36" s="1077"/>
      <c r="V36" s="1077"/>
      <c r="W36" s="1077"/>
      <c r="X36" s="1077"/>
      <c r="Y36" s="1077"/>
      <c r="Z36" s="1077"/>
      <c r="AA36" s="1077"/>
      <c r="AB36" s="1077"/>
      <c r="AC36" s="1077"/>
      <c r="AD36" s="1077"/>
      <c r="AE36" s="1078"/>
      <c r="AF36" s="1073"/>
      <c r="AG36" s="1074"/>
      <c r="AH36" s="1074"/>
      <c r="AI36" s="1074"/>
      <c r="AJ36" s="1075"/>
      <c r="AK36" s="1017"/>
      <c r="AL36" s="1008"/>
      <c r="AM36" s="1008"/>
      <c r="AN36" s="1008"/>
      <c r="AO36" s="1008"/>
      <c r="AP36" s="1008"/>
      <c r="AQ36" s="1008"/>
      <c r="AR36" s="1008"/>
      <c r="AS36" s="1008"/>
      <c r="AT36" s="1008"/>
      <c r="AU36" s="1008"/>
      <c r="AV36" s="1008"/>
      <c r="AW36" s="1008"/>
      <c r="AX36" s="1008"/>
      <c r="AY36" s="1008"/>
      <c r="AZ36" s="1079"/>
      <c r="BA36" s="1079"/>
      <c r="BB36" s="1079"/>
      <c r="BC36" s="1079"/>
      <c r="BD36" s="1079"/>
      <c r="BE36" s="1009"/>
      <c r="BF36" s="1009"/>
      <c r="BG36" s="1009"/>
      <c r="BH36" s="1009"/>
      <c r="BI36" s="1010"/>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2">
      <c r="A37" s="242">
        <v>10</v>
      </c>
      <c r="B37" s="1068"/>
      <c r="C37" s="1069"/>
      <c r="D37" s="1069"/>
      <c r="E37" s="1069"/>
      <c r="F37" s="1069"/>
      <c r="G37" s="1069"/>
      <c r="H37" s="1069"/>
      <c r="I37" s="1069"/>
      <c r="J37" s="1069"/>
      <c r="K37" s="1069"/>
      <c r="L37" s="1069"/>
      <c r="M37" s="1069"/>
      <c r="N37" s="1069"/>
      <c r="O37" s="1069"/>
      <c r="P37" s="1070"/>
      <c r="Q37" s="1076"/>
      <c r="R37" s="1077"/>
      <c r="S37" s="1077"/>
      <c r="T37" s="1077"/>
      <c r="U37" s="1077"/>
      <c r="V37" s="1077"/>
      <c r="W37" s="1077"/>
      <c r="X37" s="1077"/>
      <c r="Y37" s="1077"/>
      <c r="Z37" s="1077"/>
      <c r="AA37" s="1077"/>
      <c r="AB37" s="1077"/>
      <c r="AC37" s="1077"/>
      <c r="AD37" s="1077"/>
      <c r="AE37" s="1078"/>
      <c r="AF37" s="1073"/>
      <c r="AG37" s="1074"/>
      <c r="AH37" s="1074"/>
      <c r="AI37" s="1074"/>
      <c r="AJ37" s="1075"/>
      <c r="AK37" s="1017"/>
      <c r="AL37" s="1008"/>
      <c r="AM37" s="1008"/>
      <c r="AN37" s="1008"/>
      <c r="AO37" s="1008"/>
      <c r="AP37" s="1008"/>
      <c r="AQ37" s="1008"/>
      <c r="AR37" s="1008"/>
      <c r="AS37" s="1008"/>
      <c r="AT37" s="1008"/>
      <c r="AU37" s="1008"/>
      <c r="AV37" s="1008"/>
      <c r="AW37" s="1008"/>
      <c r="AX37" s="1008"/>
      <c r="AY37" s="1008"/>
      <c r="AZ37" s="1079"/>
      <c r="BA37" s="1079"/>
      <c r="BB37" s="1079"/>
      <c r="BC37" s="1079"/>
      <c r="BD37" s="1079"/>
      <c r="BE37" s="1009"/>
      <c r="BF37" s="1009"/>
      <c r="BG37" s="1009"/>
      <c r="BH37" s="1009"/>
      <c r="BI37" s="1010"/>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2">
      <c r="A38" s="242">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7"/>
      <c r="AL38" s="1008"/>
      <c r="AM38" s="1008"/>
      <c r="AN38" s="1008"/>
      <c r="AO38" s="1008"/>
      <c r="AP38" s="1008"/>
      <c r="AQ38" s="1008"/>
      <c r="AR38" s="1008"/>
      <c r="AS38" s="1008"/>
      <c r="AT38" s="1008"/>
      <c r="AU38" s="1008"/>
      <c r="AV38" s="1008"/>
      <c r="AW38" s="1008"/>
      <c r="AX38" s="1008"/>
      <c r="AY38" s="1008"/>
      <c r="AZ38" s="1079"/>
      <c r="BA38" s="1079"/>
      <c r="BB38" s="1079"/>
      <c r="BC38" s="1079"/>
      <c r="BD38" s="1079"/>
      <c r="BE38" s="1009"/>
      <c r="BF38" s="1009"/>
      <c r="BG38" s="1009"/>
      <c r="BH38" s="1009"/>
      <c r="BI38" s="1010"/>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2">
      <c r="A39" s="242">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7"/>
      <c r="AL39" s="1008"/>
      <c r="AM39" s="1008"/>
      <c r="AN39" s="1008"/>
      <c r="AO39" s="1008"/>
      <c r="AP39" s="1008"/>
      <c r="AQ39" s="1008"/>
      <c r="AR39" s="1008"/>
      <c r="AS39" s="1008"/>
      <c r="AT39" s="1008"/>
      <c r="AU39" s="1008"/>
      <c r="AV39" s="1008"/>
      <c r="AW39" s="1008"/>
      <c r="AX39" s="1008"/>
      <c r="AY39" s="1008"/>
      <c r="AZ39" s="1079"/>
      <c r="BA39" s="1079"/>
      <c r="BB39" s="1079"/>
      <c r="BC39" s="1079"/>
      <c r="BD39" s="1079"/>
      <c r="BE39" s="1009"/>
      <c r="BF39" s="1009"/>
      <c r="BG39" s="1009"/>
      <c r="BH39" s="1009"/>
      <c r="BI39" s="1010"/>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2">
      <c r="A40" s="238">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7"/>
      <c r="AL40" s="1008"/>
      <c r="AM40" s="1008"/>
      <c r="AN40" s="1008"/>
      <c r="AO40" s="1008"/>
      <c r="AP40" s="1008"/>
      <c r="AQ40" s="1008"/>
      <c r="AR40" s="1008"/>
      <c r="AS40" s="1008"/>
      <c r="AT40" s="1008"/>
      <c r="AU40" s="1008"/>
      <c r="AV40" s="1008"/>
      <c r="AW40" s="1008"/>
      <c r="AX40" s="1008"/>
      <c r="AY40" s="1008"/>
      <c r="AZ40" s="1079"/>
      <c r="BA40" s="1079"/>
      <c r="BB40" s="1079"/>
      <c r="BC40" s="1079"/>
      <c r="BD40" s="1079"/>
      <c r="BE40" s="1009"/>
      <c r="BF40" s="1009"/>
      <c r="BG40" s="1009"/>
      <c r="BH40" s="1009"/>
      <c r="BI40" s="1010"/>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2">
      <c r="A41" s="238">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7"/>
      <c r="AL41" s="1008"/>
      <c r="AM41" s="1008"/>
      <c r="AN41" s="1008"/>
      <c r="AO41" s="1008"/>
      <c r="AP41" s="1008"/>
      <c r="AQ41" s="1008"/>
      <c r="AR41" s="1008"/>
      <c r="AS41" s="1008"/>
      <c r="AT41" s="1008"/>
      <c r="AU41" s="1008"/>
      <c r="AV41" s="1008"/>
      <c r="AW41" s="1008"/>
      <c r="AX41" s="1008"/>
      <c r="AY41" s="1008"/>
      <c r="AZ41" s="1079"/>
      <c r="BA41" s="1079"/>
      <c r="BB41" s="1079"/>
      <c r="BC41" s="1079"/>
      <c r="BD41" s="1079"/>
      <c r="BE41" s="1009"/>
      <c r="BF41" s="1009"/>
      <c r="BG41" s="1009"/>
      <c r="BH41" s="1009"/>
      <c r="BI41" s="1010"/>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2">
      <c r="A42" s="238">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7"/>
      <c r="AL42" s="1008"/>
      <c r="AM42" s="1008"/>
      <c r="AN42" s="1008"/>
      <c r="AO42" s="1008"/>
      <c r="AP42" s="1008"/>
      <c r="AQ42" s="1008"/>
      <c r="AR42" s="1008"/>
      <c r="AS42" s="1008"/>
      <c r="AT42" s="1008"/>
      <c r="AU42" s="1008"/>
      <c r="AV42" s="1008"/>
      <c r="AW42" s="1008"/>
      <c r="AX42" s="1008"/>
      <c r="AY42" s="1008"/>
      <c r="AZ42" s="1079"/>
      <c r="BA42" s="1079"/>
      <c r="BB42" s="1079"/>
      <c r="BC42" s="1079"/>
      <c r="BD42" s="1079"/>
      <c r="BE42" s="1009"/>
      <c r="BF42" s="1009"/>
      <c r="BG42" s="1009"/>
      <c r="BH42" s="1009"/>
      <c r="BI42" s="1010"/>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2">
      <c r="A43" s="238">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7"/>
      <c r="AL43" s="1008"/>
      <c r="AM43" s="1008"/>
      <c r="AN43" s="1008"/>
      <c r="AO43" s="1008"/>
      <c r="AP43" s="1008"/>
      <c r="AQ43" s="1008"/>
      <c r="AR43" s="1008"/>
      <c r="AS43" s="1008"/>
      <c r="AT43" s="1008"/>
      <c r="AU43" s="1008"/>
      <c r="AV43" s="1008"/>
      <c r="AW43" s="1008"/>
      <c r="AX43" s="1008"/>
      <c r="AY43" s="1008"/>
      <c r="AZ43" s="1079"/>
      <c r="BA43" s="1079"/>
      <c r="BB43" s="1079"/>
      <c r="BC43" s="1079"/>
      <c r="BD43" s="1079"/>
      <c r="BE43" s="1009"/>
      <c r="BF43" s="1009"/>
      <c r="BG43" s="1009"/>
      <c r="BH43" s="1009"/>
      <c r="BI43" s="1010"/>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2">
      <c r="A44" s="238">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7"/>
      <c r="AL44" s="1008"/>
      <c r="AM44" s="1008"/>
      <c r="AN44" s="1008"/>
      <c r="AO44" s="1008"/>
      <c r="AP44" s="1008"/>
      <c r="AQ44" s="1008"/>
      <c r="AR44" s="1008"/>
      <c r="AS44" s="1008"/>
      <c r="AT44" s="1008"/>
      <c r="AU44" s="1008"/>
      <c r="AV44" s="1008"/>
      <c r="AW44" s="1008"/>
      <c r="AX44" s="1008"/>
      <c r="AY44" s="1008"/>
      <c r="AZ44" s="1079"/>
      <c r="BA44" s="1079"/>
      <c r="BB44" s="1079"/>
      <c r="BC44" s="1079"/>
      <c r="BD44" s="1079"/>
      <c r="BE44" s="1009"/>
      <c r="BF44" s="1009"/>
      <c r="BG44" s="1009"/>
      <c r="BH44" s="1009"/>
      <c r="BI44" s="1010"/>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2">
      <c r="A45" s="238">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7"/>
      <c r="AL45" s="1008"/>
      <c r="AM45" s="1008"/>
      <c r="AN45" s="1008"/>
      <c r="AO45" s="1008"/>
      <c r="AP45" s="1008"/>
      <c r="AQ45" s="1008"/>
      <c r="AR45" s="1008"/>
      <c r="AS45" s="1008"/>
      <c r="AT45" s="1008"/>
      <c r="AU45" s="1008"/>
      <c r="AV45" s="1008"/>
      <c r="AW45" s="1008"/>
      <c r="AX45" s="1008"/>
      <c r="AY45" s="1008"/>
      <c r="AZ45" s="1079"/>
      <c r="BA45" s="1079"/>
      <c r="BB45" s="1079"/>
      <c r="BC45" s="1079"/>
      <c r="BD45" s="1079"/>
      <c r="BE45" s="1009"/>
      <c r="BF45" s="1009"/>
      <c r="BG45" s="1009"/>
      <c r="BH45" s="1009"/>
      <c r="BI45" s="1010"/>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2">
      <c r="A46" s="238">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7"/>
      <c r="AL46" s="1008"/>
      <c r="AM46" s="1008"/>
      <c r="AN46" s="1008"/>
      <c r="AO46" s="1008"/>
      <c r="AP46" s="1008"/>
      <c r="AQ46" s="1008"/>
      <c r="AR46" s="1008"/>
      <c r="AS46" s="1008"/>
      <c r="AT46" s="1008"/>
      <c r="AU46" s="1008"/>
      <c r="AV46" s="1008"/>
      <c r="AW46" s="1008"/>
      <c r="AX46" s="1008"/>
      <c r="AY46" s="1008"/>
      <c r="AZ46" s="1079"/>
      <c r="BA46" s="1079"/>
      <c r="BB46" s="1079"/>
      <c r="BC46" s="1079"/>
      <c r="BD46" s="1079"/>
      <c r="BE46" s="1009"/>
      <c r="BF46" s="1009"/>
      <c r="BG46" s="1009"/>
      <c r="BH46" s="1009"/>
      <c r="BI46" s="1010"/>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2">
      <c r="A47" s="238">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7"/>
      <c r="AL47" s="1008"/>
      <c r="AM47" s="1008"/>
      <c r="AN47" s="1008"/>
      <c r="AO47" s="1008"/>
      <c r="AP47" s="1008"/>
      <c r="AQ47" s="1008"/>
      <c r="AR47" s="1008"/>
      <c r="AS47" s="1008"/>
      <c r="AT47" s="1008"/>
      <c r="AU47" s="1008"/>
      <c r="AV47" s="1008"/>
      <c r="AW47" s="1008"/>
      <c r="AX47" s="1008"/>
      <c r="AY47" s="1008"/>
      <c r="AZ47" s="1079"/>
      <c r="BA47" s="1079"/>
      <c r="BB47" s="1079"/>
      <c r="BC47" s="1079"/>
      <c r="BD47" s="1079"/>
      <c r="BE47" s="1009"/>
      <c r="BF47" s="1009"/>
      <c r="BG47" s="1009"/>
      <c r="BH47" s="1009"/>
      <c r="BI47" s="1010"/>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2">
      <c r="A48" s="238">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7"/>
      <c r="AL48" s="1008"/>
      <c r="AM48" s="1008"/>
      <c r="AN48" s="1008"/>
      <c r="AO48" s="1008"/>
      <c r="AP48" s="1008"/>
      <c r="AQ48" s="1008"/>
      <c r="AR48" s="1008"/>
      <c r="AS48" s="1008"/>
      <c r="AT48" s="1008"/>
      <c r="AU48" s="1008"/>
      <c r="AV48" s="1008"/>
      <c r="AW48" s="1008"/>
      <c r="AX48" s="1008"/>
      <c r="AY48" s="1008"/>
      <c r="AZ48" s="1079"/>
      <c r="BA48" s="1079"/>
      <c r="BB48" s="1079"/>
      <c r="BC48" s="1079"/>
      <c r="BD48" s="1079"/>
      <c r="BE48" s="1009"/>
      <c r="BF48" s="1009"/>
      <c r="BG48" s="1009"/>
      <c r="BH48" s="1009"/>
      <c r="BI48" s="1010"/>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2">
      <c r="A49" s="238">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7"/>
      <c r="AL49" s="1008"/>
      <c r="AM49" s="1008"/>
      <c r="AN49" s="1008"/>
      <c r="AO49" s="1008"/>
      <c r="AP49" s="1008"/>
      <c r="AQ49" s="1008"/>
      <c r="AR49" s="1008"/>
      <c r="AS49" s="1008"/>
      <c r="AT49" s="1008"/>
      <c r="AU49" s="1008"/>
      <c r="AV49" s="1008"/>
      <c r="AW49" s="1008"/>
      <c r="AX49" s="1008"/>
      <c r="AY49" s="1008"/>
      <c r="AZ49" s="1079"/>
      <c r="BA49" s="1079"/>
      <c r="BB49" s="1079"/>
      <c r="BC49" s="1079"/>
      <c r="BD49" s="1079"/>
      <c r="BE49" s="1009"/>
      <c r="BF49" s="1009"/>
      <c r="BG49" s="1009"/>
      <c r="BH49" s="1009"/>
      <c r="BI49" s="1010"/>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2">
      <c r="A50" s="238">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09"/>
      <c r="BF50" s="1009"/>
      <c r="BG50" s="1009"/>
      <c r="BH50" s="1009"/>
      <c r="BI50" s="1010"/>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2">
      <c r="A51" s="238">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09"/>
      <c r="BF51" s="1009"/>
      <c r="BG51" s="1009"/>
      <c r="BH51" s="1009"/>
      <c r="BI51" s="1010"/>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2">
      <c r="A52" s="238">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09"/>
      <c r="BF52" s="1009"/>
      <c r="BG52" s="1009"/>
      <c r="BH52" s="1009"/>
      <c r="BI52" s="1010"/>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2">
      <c r="A53" s="238">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09"/>
      <c r="BF53" s="1009"/>
      <c r="BG53" s="1009"/>
      <c r="BH53" s="1009"/>
      <c r="BI53" s="1010"/>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2">
      <c r="A54" s="238">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09"/>
      <c r="BF54" s="1009"/>
      <c r="BG54" s="1009"/>
      <c r="BH54" s="1009"/>
      <c r="BI54" s="1010"/>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2">
      <c r="A55" s="238">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09"/>
      <c r="BF55" s="1009"/>
      <c r="BG55" s="1009"/>
      <c r="BH55" s="1009"/>
      <c r="BI55" s="1010"/>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2">
      <c r="A56" s="238">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09"/>
      <c r="BF56" s="1009"/>
      <c r="BG56" s="1009"/>
      <c r="BH56" s="1009"/>
      <c r="BI56" s="1010"/>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2">
      <c r="A57" s="238">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09"/>
      <c r="BF57" s="1009"/>
      <c r="BG57" s="1009"/>
      <c r="BH57" s="1009"/>
      <c r="BI57" s="1010"/>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2">
      <c r="A58" s="238">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09"/>
      <c r="BF58" s="1009"/>
      <c r="BG58" s="1009"/>
      <c r="BH58" s="1009"/>
      <c r="BI58" s="1010"/>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2">
      <c r="A59" s="238">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09"/>
      <c r="BF59" s="1009"/>
      <c r="BG59" s="1009"/>
      <c r="BH59" s="1009"/>
      <c r="BI59" s="1010"/>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2">
      <c r="A60" s="238">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09"/>
      <c r="BF60" s="1009"/>
      <c r="BG60" s="1009"/>
      <c r="BH60" s="1009"/>
      <c r="BI60" s="1010"/>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5">
      <c r="A61" s="238">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09"/>
      <c r="BF61" s="1009"/>
      <c r="BG61" s="1009"/>
      <c r="BH61" s="1009"/>
      <c r="BI61" s="1010"/>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2">
      <c r="A62" s="238">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09"/>
      <c r="BF62" s="1009"/>
      <c r="BG62" s="1009"/>
      <c r="BH62" s="1009"/>
      <c r="BI62" s="1010"/>
      <c r="BJ62" s="1065" t="s">
        <v>418</v>
      </c>
      <c r="BK62" s="1066"/>
      <c r="BL62" s="1066"/>
      <c r="BM62" s="1066"/>
      <c r="BN62" s="1067"/>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5">
      <c r="A63" s="240" t="s">
        <v>396</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8"/>
      <c r="AF63" s="1059">
        <f>IF(SUM(AF28:AJ62)=0,"-",SUM(AF28:AJ62))</f>
        <v>491</v>
      </c>
      <c r="AG63" s="990"/>
      <c r="AH63" s="990"/>
      <c r="AI63" s="990"/>
      <c r="AJ63" s="1060"/>
      <c r="AK63" s="1061"/>
      <c r="AL63" s="1000"/>
      <c r="AM63" s="1000"/>
      <c r="AN63" s="1000"/>
      <c r="AO63" s="1000"/>
      <c r="AP63" s="988">
        <f>IF(SUM(AP28:AT62)=0,"-",SUM(AP28:AT62))</f>
        <v>3056</v>
      </c>
      <c r="AQ63" s="988"/>
      <c r="AR63" s="988"/>
      <c r="AS63" s="988"/>
      <c r="AT63" s="988"/>
      <c r="AU63" s="988">
        <f>IF(SUM(AU28:AY62)=0,"-",SUM(AU28:AY62))</f>
        <v>1753</v>
      </c>
      <c r="AV63" s="988"/>
      <c r="AW63" s="988"/>
      <c r="AX63" s="988"/>
      <c r="AY63" s="988"/>
      <c r="AZ63" s="1054"/>
      <c r="BA63" s="1054"/>
      <c r="BB63" s="1054"/>
      <c r="BC63" s="1054"/>
      <c r="BD63" s="1054"/>
      <c r="BE63" s="996"/>
      <c r="BF63" s="996"/>
      <c r="BG63" s="996"/>
      <c r="BH63" s="996"/>
      <c r="BI63" s="997"/>
      <c r="BJ63" s="1055" t="s">
        <v>130</v>
      </c>
      <c r="BK63" s="1056"/>
      <c r="BL63" s="1056"/>
      <c r="BM63" s="1056"/>
      <c r="BN63" s="1057"/>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2">
      <c r="A66" s="1032" t="s">
        <v>421</v>
      </c>
      <c r="B66" s="1033"/>
      <c r="C66" s="1033"/>
      <c r="D66" s="1033"/>
      <c r="E66" s="1033"/>
      <c r="F66" s="1033"/>
      <c r="G66" s="1033"/>
      <c r="H66" s="1033"/>
      <c r="I66" s="1033"/>
      <c r="J66" s="1033"/>
      <c r="K66" s="1033"/>
      <c r="L66" s="1033"/>
      <c r="M66" s="1033"/>
      <c r="N66" s="1033"/>
      <c r="O66" s="1033"/>
      <c r="P66" s="1034"/>
      <c r="Q66" s="1038" t="s">
        <v>401</v>
      </c>
      <c r="R66" s="1039"/>
      <c r="S66" s="1039"/>
      <c r="T66" s="1039"/>
      <c r="U66" s="1040"/>
      <c r="V66" s="1038" t="s">
        <v>402</v>
      </c>
      <c r="W66" s="1039"/>
      <c r="X66" s="1039"/>
      <c r="Y66" s="1039"/>
      <c r="Z66" s="1040"/>
      <c r="AA66" s="1038" t="s">
        <v>403</v>
      </c>
      <c r="AB66" s="1039"/>
      <c r="AC66" s="1039"/>
      <c r="AD66" s="1039"/>
      <c r="AE66" s="1040"/>
      <c r="AF66" s="1044" t="s">
        <v>422</v>
      </c>
      <c r="AG66" s="1045"/>
      <c r="AH66" s="1045"/>
      <c r="AI66" s="1045"/>
      <c r="AJ66" s="1046"/>
      <c r="AK66" s="1038" t="s">
        <v>405</v>
      </c>
      <c r="AL66" s="1033"/>
      <c r="AM66" s="1033"/>
      <c r="AN66" s="1033"/>
      <c r="AO66" s="1034"/>
      <c r="AP66" s="1038" t="s">
        <v>423</v>
      </c>
      <c r="AQ66" s="1039"/>
      <c r="AR66" s="1039"/>
      <c r="AS66" s="1039"/>
      <c r="AT66" s="1040"/>
      <c r="AU66" s="1038" t="s">
        <v>424</v>
      </c>
      <c r="AV66" s="1039"/>
      <c r="AW66" s="1039"/>
      <c r="AX66" s="1039"/>
      <c r="AY66" s="1040"/>
      <c r="AZ66" s="1038" t="s">
        <v>384</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2"/>
      <c r="CH66" s="993"/>
      <c r="CI66" s="994"/>
      <c r="CJ66" s="994"/>
      <c r="CK66" s="994"/>
      <c r="CL66" s="995"/>
      <c r="CM66" s="993"/>
      <c r="CN66" s="994"/>
      <c r="CO66" s="994"/>
      <c r="CP66" s="994"/>
      <c r="CQ66" s="995"/>
      <c r="CR66" s="993"/>
      <c r="CS66" s="994"/>
      <c r="CT66" s="994"/>
      <c r="CU66" s="994"/>
      <c r="CV66" s="995"/>
      <c r="CW66" s="993"/>
      <c r="CX66" s="994"/>
      <c r="CY66" s="994"/>
      <c r="CZ66" s="994"/>
      <c r="DA66" s="995"/>
      <c r="DB66" s="993"/>
      <c r="DC66" s="994"/>
      <c r="DD66" s="994"/>
      <c r="DE66" s="994"/>
      <c r="DF66" s="995"/>
      <c r="DG66" s="993"/>
      <c r="DH66" s="994"/>
      <c r="DI66" s="994"/>
      <c r="DJ66" s="994"/>
      <c r="DK66" s="995"/>
      <c r="DL66" s="993"/>
      <c r="DM66" s="994"/>
      <c r="DN66" s="994"/>
      <c r="DO66" s="994"/>
      <c r="DP66" s="995"/>
      <c r="DQ66" s="993"/>
      <c r="DR66" s="994"/>
      <c r="DS66" s="994"/>
      <c r="DT66" s="994"/>
      <c r="DU66" s="995"/>
      <c r="DV66" s="981"/>
      <c r="DW66" s="982"/>
      <c r="DX66" s="982"/>
      <c r="DY66" s="982"/>
      <c r="DZ66" s="983"/>
      <c r="EA66" s="230"/>
    </row>
    <row r="67" spans="1:131" ht="26.25" customHeight="1" thickBot="1" x14ac:dyDescent="0.25">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2"/>
      <c r="CH67" s="993"/>
      <c r="CI67" s="994"/>
      <c r="CJ67" s="994"/>
      <c r="CK67" s="994"/>
      <c r="CL67" s="995"/>
      <c r="CM67" s="993"/>
      <c r="CN67" s="994"/>
      <c r="CO67" s="994"/>
      <c r="CP67" s="994"/>
      <c r="CQ67" s="995"/>
      <c r="CR67" s="993"/>
      <c r="CS67" s="994"/>
      <c r="CT67" s="994"/>
      <c r="CU67" s="994"/>
      <c r="CV67" s="995"/>
      <c r="CW67" s="993"/>
      <c r="CX67" s="994"/>
      <c r="CY67" s="994"/>
      <c r="CZ67" s="994"/>
      <c r="DA67" s="995"/>
      <c r="DB67" s="993"/>
      <c r="DC67" s="994"/>
      <c r="DD67" s="994"/>
      <c r="DE67" s="994"/>
      <c r="DF67" s="995"/>
      <c r="DG67" s="993"/>
      <c r="DH67" s="994"/>
      <c r="DI67" s="994"/>
      <c r="DJ67" s="994"/>
      <c r="DK67" s="995"/>
      <c r="DL67" s="993"/>
      <c r="DM67" s="994"/>
      <c r="DN67" s="994"/>
      <c r="DO67" s="994"/>
      <c r="DP67" s="995"/>
      <c r="DQ67" s="993"/>
      <c r="DR67" s="994"/>
      <c r="DS67" s="994"/>
      <c r="DT67" s="994"/>
      <c r="DU67" s="995"/>
      <c r="DV67" s="981"/>
      <c r="DW67" s="982"/>
      <c r="DX67" s="982"/>
      <c r="DY67" s="982"/>
      <c r="DZ67" s="983"/>
      <c r="EA67" s="230"/>
    </row>
    <row r="68" spans="1:131" ht="26.25" customHeight="1" thickTop="1" x14ac:dyDescent="0.2">
      <c r="A68" s="236">
        <v>1</v>
      </c>
      <c r="B68" s="1022" t="s">
        <v>581</v>
      </c>
      <c r="C68" s="1023"/>
      <c r="D68" s="1023"/>
      <c r="E68" s="1023"/>
      <c r="F68" s="1023"/>
      <c r="G68" s="1023"/>
      <c r="H68" s="1023"/>
      <c r="I68" s="1023"/>
      <c r="J68" s="1023"/>
      <c r="K68" s="1023"/>
      <c r="L68" s="1023"/>
      <c r="M68" s="1023"/>
      <c r="N68" s="1023"/>
      <c r="O68" s="1023"/>
      <c r="P68" s="1024"/>
      <c r="Q68" s="1025">
        <v>423</v>
      </c>
      <c r="R68" s="1019"/>
      <c r="S68" s="1019"/>
      <c r="T68" s="1019"/>
      <c r="U68" s="1019"/>
      <c r="V68" s="1019">
        <v>412</v>
      </c>
      <c r="W68" s="1019"/>
      <c r="X68" s="1019"/>
      <c r="Y68" s="1019"/>
      <c r="Z68" s="1019"/>
      <c r="AA68" s="1019">
        <v>11</v>
      </c>
      <c r="AB68" s="1019"/>
      <c r="AC68" s="1019"/>
      <c r="AD68" s="1019"/>
      <c r="AE68" s="1019"/>
      <c r="AF68" s="1019">
        <v>11</v>
      </c>
      <c r="AG68" s="1019"/>
      <c r="AH68" s="1019"/>
      <c r="AI68" s="1019"/>
      <c r="AJ68" s="1019"/>
      <c r="AK68" s="1019" t="s">
        <v>517</v>
      </c>
      <c r="AL68" s="1019"/>
      <c r="AM68" s="1019"/>
      <c r="AN68" s="1019"/>
      <c r="AO68" s="1019"/>
      <c r="AP68" s="1019">
        <v>1089</v>
      </c>
      <c r="AQ68" s="1019"/>
      <c r="AR68" s="1019"/>
      <c r="AS68" s="1019"/>
      <c r="AT68" s="1019"/>
      <c r="AU68" s="1019">
        <v>162</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2"/>
      <c r="CH68" s="993"/>
      <c r="CI68" s="994"/>
      <c r="CJ68" s="994"/>
      <c r="CK68" s="994"/>
      <c r="CL68" s="995"/>
      <c r="CM68" s="993"/>
      <c r="CN68" s="994"/>
      <c r="CO68" s="994"/>
      <c r="CP68" s="994"/>
      <c r="CQ68" s="995"/>
      <c r="CR68" s="993"/>
      <c r="CS68" s="994"/>
      <c r="CT68" s="994"/>
      <c r="CU68" s="994"/>
      <c r="CV68" s="995"/>
      <c r="CW68" s="993"/>
      <c r="CX68" s="994"/>
      <c r="CY68" s="994"/>
      <c r="CZ68" s="994"/>
      <c r="DA68" s="995"/>
      <c r="DB68" s="993"/>
      <c r="DC68" s="994"/>
      <c r="DD68" s="994"/>
      <c r="DE68" s="994"/>
      <c r="DF68" s="995"/>
      <c r="DG68" s="993"/>
      <c r="DH68" s="994"/>
      <c r="DI68" s="994"/>
      <c r="DJ68" s="994"/>
      <c r="DK68" s="995"/>
      <c r="DL68" s="993"/>
      <c r="DM68" s="994"/>
      <c r="DN68" s="994"/>
      <c r="DO68" s="994"/>
      <c r="DP68" s="995"/>
      <c r="DQ68" s="993"/>
      <c r="DR68" s="994"/>
      <c r="DS68" s="994"/>
      <c r="DT68" s="994"/>
      <c r="DU68" s="995"/>
      <c r="DV68" s="981"/>
      <c r="DW68" s="982"/>
      <c r="DX68" s="982"/>
      <c r="DY68" s="982"/>
      <c r="DZ68" s="983"/>
      <c r="EA68" s="230"/>
    </row>
    <row r="69" spans="1:131" ht="26.25" customHeight="1" x14ac:dyDescent="0.2">
      <c r="A69" s="238">
        <v>2</v>
      </c>
      <c r="B69" s="1011" t="s">
        <v>582</v>
      </c>
      <c r="C69" s="1012"/>
      <c r="D69" s="1012"/>
      <c r="E69" s="1012"/>
      <c r="F69" s="1012"/>
      <c r="G69" s="1012"/>
      <c r="H69" s="1012"/>
      <c r="I69" s="1012"/>
      <c r="J69" s="1012"/>
      <c r="K69" s="1012"/>
      <c r="L69" s="1012"/>
      <c r="M69" s="1012"/>
      <c r="N69" s="1012"/>
      <c r="O69" s="1012"/>
      <c r="P69" s="1013"/>
      <c r="Q69" s="1014">
        <v>34</v>
      </c>
      <c r="R69" s="1008"/>
      <c r="S69" s="1008"/>
      <c r="T69" s="1008"/>
      <c r="U69" s="1008"/>
      <c r="V69" s="1008">
        <v>32</v>
      </c>
      <c r="W69" s="1008"/>
      <c r="X69" s="1008"/>
      <c r="Y69" s="1008"/>
      <c r="Z69" s="1008"/>
      <c r="AA69" s="1008">
        <v>2</v>
      </c>
      <c r="AB69" s="1008"/>
      <c r="AC69" s="1008"/>
      <c r="AD69" s="1008"/>
      <c r="AE69" s="1008"/>
      <c r="AF69" s="1008">
        <v>2</v>
      </c>
      <c r="AG69" s="1008"/>
      <c r="AH69" s="1008"/>
      <c r="AI69" s="1008"/>
      <c r="AJ69" s="1008"/>
      <c r="AK69" s="1008" t="s">
        <v>517</v>
      </c>
      <c r="AL69" s="1008"/>
      <c r="AM69" s="1008"/>
      <c r="AN69" s="1008"/>
      <c r="AO69" s="1008"/>
      <c r="AP69" s="1008" t="s">
        <v>517</v>
      </c>
      <c r="AQ69" s="1008"/>
      <c r="AR69" s="1008"/>
      <c r="AS69" s="1008"/>
      <c r="AT69" s="1008"/>
      <c r="AU69" s="1008" t="s">
        <v>517</v>
      </c>
      <c r="AV69" s="1008"/>
      <c r="AW69" s="1008"/>
      <c r="AX69" s="1008"/>
      <c r="AY69" s="1008"/>
      <c r="AZ69" s="1009"/>
      <c r="BA69" s="1009"/>
      <c r="BB69" s="1009"/>
      <c r="BC69" s="1009"/>
      <c r="BD69" s="1010"/>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2"/>
      <c r="CH69" s="993"/>
      <c r="CI69" s="994"/>
      <c r="CJ69" s="994"/>
      <c r="CK69" s="994"/>
      <c r="CL69" s="995"/>
      <c r="CM69" s="993"/>
      <c r="CN69" s="994"/>
      <c r="CO69" s="994"/>
      <c r="CP69" s="994"/>
      <c r="CQ69" s="995"/>
      <c r="CR69" s="993"/>
      <c r="CS69" s="994"/>
      <c r="CT69" s="994"/>
      <c r="CU69" s="994"/>
      <c r="CV69" s="995"/>
      <c r="CW69" s="993"/>
      <c r="CX69" s="994"/>
      <c r="CY69" s="994"/>
      <c r="CZ69" s="994"/>
      <c r="DA69" s="995"/>
      <c r="DB69" s="993"/>
      <c r="DC69" s="994"/>
      <c r="DD69" s="994"/>
      <c r="DE69" s="994"/>
      <c r="DF69" s="995"/>
      <c r="DG69" s="993"/>
      <c r="DH69" s="994"/>
      <c r="DI69" s="994"/>
      <c r="DJ69" s="994"/>
      <c r="DK69" s="995"/>
      <c r="DL69" s="993"/>
      <c r="DM69" s="994"/>
      <c r="DN69" s="994"/>
      <c r="DO69" s="994"/>
      <c r="DP69" s="995"/>
      <c r="DQ69" s="993"/>
      <c r="DR69" s="994"/>
      <c r="DS69" s="994"/>
      <c r="DT69" s="994"/>
      <c r="DU69" s="995"/>
      <c r="DV69" s="981"/>
      <c r="DW69" s="982"/>
      <c r="DX69" s="982"/>
      <c r="DY69" s="982"/>
      <c r="DZ69" s="983"/>
      <c r="EA69" s="230"/>
    </row>
    <row r="70" spans="1:131" ht="26.25" customHeight="1" x14ac:dyDescent="0.2">
      <c r="A70" s="238">
        <v>3</v>
      </c>
      <c r="B70" s="1011" t="s">
        <v>583</v>
      </c>
      <c r="C70" s="1012"/>
      <c r="D70" s="1012"/>
      <c r="E70" s="1012"/>
      <c r="F70" s="1012"/>
      <c r="G70" s="1012"/>
      <c r="H70" s="1012"/>
      <c r="I70" s="1012"/>
      <c r="J70" s="1012"/>
      <c r="K70" s="1012"/>
      <c r="L70" s="1012"/>
      <c r="M70" s="1012"/>
      <c r="N70" s="1012"/>
      <c r="O70" s="1012"/>
      <c r="P70" s="1013"/>
      <c r="Q70" s="1014">
        <v>20</v>
      </c>
      <c r="R70" s="1008"/>
      <c r="S70" s="1008"/>
      <c r="T70" s="1008"/>
      <c r="U70" s="1008"/>
      <c r="V70" s="1008">
        <v>19</v>
      </c>
      <c r="W70" s="1008"/>
      <c r="X70" s="1008"/>
      <c r="Y70" s="1008"/>
      <c r="Z70" s="1008"/>
      <c r="AA70" s="1008">
        <v>1</v>
      </c>
      <c r="AB70" s="1008"/>
      <c r="AC70" s="1008"/>
      <c r="AD70" s="1008"/>
      <c r="AE70" s="1008"/>
      <c r="AF70" s="1008">
        <v>1</v>
      </c>
      <c r="AG70" s="1008"/>
      <c r="AH70" s="1008"/>
      <c r="AI70" s="1008"/>
      <c r="AJ70" s="1008"/>
      <c r="AK70" s="1008" t="s">
        <v>517</v>
      </c>
      <c r="AL70" s="1008"/>
      <c r="AM70" s="1008"/>
      <c r="AN70" s="1008"/>
      <c r="AO70" s="1008"/>
      <c r="AP70" s="1008" t="s">
        <v>517</v>
      </c>
      <c r="AQ70" s="1008"/>
      <c r="AR70" s="1008"/>
      <c r="AS70" s="1008"/>
      <c r="AT70" s="1008"/>
      <c r="AU70" s="1008" t="s">
        <v>517</v>
      </c>
      <c r="AV70" s="1008"/>
      <c r="AW70" s="1008"/>
      <c r="AX70" s="1008"/>
      <c r="AY70" s="1008"/>
      <c r="AZ70" s="1009"/>
      <c r="BA70" s="1009"/>
      <c r="BB70" s="1009"/>
      <c r="BC70" s="1009"/>
      <c r="BD70" s="1010"/>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2"/>
      <c r="CH70" s="993"/>
      <c r="CI70" s="994"/>
      <c r="CJ70" s="994"/>
      <c r="CK70" s="994"/>
      <c r="CL70" s="995"/>
      <c r="CM70" s="993"/>
      <c r="CN70" s="994"/>
      <c r="CO70" s="994"/>
      <c r="CP70" s="994"/>
      <c r="CQ70" s="995"/>
      <c r="CR70" s="993"/>
      <c r="CS70" s="994"/>
      <c r="CT70" s="994"/>
      <c r="CU70" s="994"/>
      <c r="CV70" s="995"/>
      <c r="CW70" s="993"/>
      <c r="CX70" s="994"/>
      <c r="CY70" s="994"/>
      <c r="CZ70" s="994"/>
      <c r="DA70" s="995"/>
      <c r="DB70" s="993"/>
      <c r="DC70" s="994"/>
      <c r="DD70" s="994"/>
      <c r="DE70" s="994"/>
      <c r="DF70" s="995"/>
      <c r="DG70" s="993"/>
      <c r="DH70" s="994"/>
      <c r="DI70" s="994"/>
      <c r="DJ70" s="994"/>
      <c r="DK70" s="995"/>
      <c r="DL70" s="993"/>
      <c r="DM70" s="994"/>
      <c r="DN70" s="994"/>
      <c r="DO70" s="994"/>
      <c r="DP70" s="995"/>
      <c r="DQ70" s="993"/>
      <c r="DR70" s="994"/>
      <c r="DS70" s="994"/>
      <c r="DT70" s="994"/>
      <c r="DU70" s="995"/>
      <c r="DV70" s="981"/>
      <c r="DW70" s="982"/>
      <c r="DX70" s="982"/>
      <c r="DY70" s="982"/>
      <c r="DZ70" s="983"/>
      <c r="EA70" s="230"/>
    </row>
    <row r="71" spans="1:131" ht="26.25" customHeight="1" x14ac:dyDescent="0.2">
      <c r="A71" s="238">
        <v>4</v>
      </c>
      <c r="B71" s="1011" t="s">
        <v>584</v>
      </c>
      <c r="C71" s="1012"/>
      <c r="D71" s="1012"/>
      <c r="E71" s="1012"/>
      <c r="F71" s="1012"/>
      <c r="G71" s="1012"/>
      <c r="H71" s="1012"/>
      <c r="I71" s="1012"/>
      <c r="J71" s="1012"/>
      <c r="K71" s="1012"/>
      <c r="L71" s="1012"/>
      <c r="M71" s="1012"/>
      <c r="N71" s="1012"/>
      <c r="O71" s="1012"/>
      <c r="P71" s="1013"/>
      <c r="Q71" s="1014">
        <v>0</v>
      </c>
      <c r="R71" s="1008"/>
      <c r="S71" s="1008"/>
      <c r="T71" s="1008"/>
      <c r="U71" s="1008"/>
      <c r="V71" s="1008">
        <v>0</v>
      </c>
      <c r="W71" s="1008"/>
      <c r="X71" s="1008"/>
      <c r="Y71" s="1008"/>
      <c r="Z71" s="1008"/>
      <c r="AA71" s="1008">
        <v>0</v>
      </c>
      <c r="AB71" s="1008"/>
      <c r="AC71" s="1008"/>
      <c r="AD71" s="1008"/>
      <c r="AE71" s="1008"/>
      <c r="AF71" s="1008">
        <v>0</v>
      </c>
      <c r="AG71" s="1008"/>
      <c r="AH71" s="1008"/>
      <c r="AI71" s="1008"/>
      <c r="AJ71" s="1008"/>
      <c r="AK71" s="1008" t="s">
        <v>517</v>
      </c>
      <c r="AL71" s="1008"/>
      <c r="AM71" s="1008"/>
      <c r="AN71" s="1008"/>
      <c r="AO71" s="1008"/>
      <c r="AP71" s="1008" t="s">
        <v>517</v>
      </c>
      <c r="AQ71" s="1008"/>
      <c r="AR71" s="1008"/>
      <c r="AS71" s="1008"/>
      <c r="AT71" s="1008"/>
      <c r="AU71" s="1008" t="s">
        <v>517</v>
      </c>
      <c r="AV71" s="1008"/>
      <c r="AW71" s="1008"/>
      <c r="AX71" s="1008"/>
      <c r="AY71" s="1008"/>
      <c r="AZ71" s="1009"/>
      <c r="BA71" s="1009"/>
      <c r="BB71" s="1009"/>
      <c r="BC71" s="1009"/>
      <c r="BD71" s="1010"/>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2"/>
      <c r="CH71" s="993"/>
      <c r="CI71" s="994"/>
      <c r="CJ71" s="994"/>
      <c r="CK71" s="994"/>
      <c r="CL71" s="995"/>
      <c r="CM71" s="993"/>
      <c r="CN71" s="994"/>
      <c r="CO71" s="994"/>
      <c r="CP71" s="994"/>
      <c r="CQ71" s="995"/>
      <c r="CR71" s="993"/>
      <c r="CS71" s="994"/>
      <c r="CT71" s="994"/>
      <c r="CU71" s="994"/>
      <c r="CV71" s="995"/>
      <c r="CW71" s="993"/>
      <c r="CX71" s="994"/>
      <c r="CY71" s="994"/>
      <c r="CZ71" s="994"/>
      <c r="DA71" s="995"/>
      <c r="DB71" s="993"/>
      <c r="DC71" s="994"/>
      <c r="DD71" s="994"/>
      <c r="DE71" s="994"/>
      <c r="DF71" s="995"/>
      <c r="DG71" s="993"/>
      <c r="DH71" s="994"/>
      <c r="DI71" s="994"/>
      <c r="DJ71" s="994"/>
      <c r="DK71" s="995"/>
      <c r="DL71" s="993"/>
      <c r="DM71" s="994"/>
      <c r="DN71" s="994"/>
      <c r="DO71" s="994"/>
      <c r="DP71" s="995"/>
      <c r="DQ71" s="993"/>
      <c r="DR71" s="994"/>
      <c r="DS71" s="994"/>
      <c r="DT71" s="994"/>
      <c r="DU71" s="995"/>
      <c r="DV71" s="981"/>
      <c r="DW71" s="982"/>
      <c r="DX71" s="982"/>
      <c r="DY71" s="982"/>
      <c r="DZ71" s="983"/>
      <c r="EA71" s="230"/>
    </row>
    <row r="72" spans="1:131" ht="26.25" customHeight="1" x14ac:dyDescent="0.2">
      <c r="A72" s="238">
        <v>5</v>
      </c>
      <c r="B72" s="1011"/>
      <c r="C72" s="1012"/>
      <c r="D72" s="1012"/>
      <c r="E72" s="1012"/>
      <c r="F72" s="1012"/>
      <c r="G72" s="1012"/>
      <c r="H72" s="1012"/>
      <c r="I72" s="1012"/>
      <c r="J72" s="1012"/>
      <c r="K72" s="1012"/>
      <c r="L72" s="1012"/>
      <c r="M72" s="1012"/>
      <c r="N72" s="1012"/>
      <c r="O72" s="1012"/>
      <c r="P72" s="1013"/>
      <c r="Q72" s="1014"/>
      <c r="R72" s="1008"/>
      <c r="S72" s="1008"/>
      <c r="T72" s="1008"/>
      <c r="U72" s="1008"/>
      <c r="V72" s="1008"/>
      <c r="W72" s="1008"/>
      <c r="X72" s="1008"/>
      <c r="Y72" s="1008"/>
      <c r="Z72" s="1008"/>
      <c r="AA72" s="1008"/>
      <c r="AB72" s="1008"/>
      <c r="AC72" s="1008"/>
      <c r="AD72" s="1008"/>
      <c r="AE72" s="1008"/>
      <c r="AF72" s="1008"/>
      <c r="AG72" s="1008"/>
      <c r="AH72" s="1008"/>
      <c r="AI72" s="1008"/>
      <c r="AJ72" s="1008"/>
      <c r="AK72" s="1008"/>
      <c r="AL72" s="1008"/>
      <c r="AM72" s="1008"/>
      <c r="AN72" s="1008"/>
      <c r="AO72" s="1008"/>
      <c r="AP72" s="1008"/>
      <c r="AQ72" s="1008"/>
      <c r="AR72" s="1008"/>
      <c r="AS72" s="1008"/>
      <c r="AT72" s="1008"/>
      <c r="AU72" s="1008"/>
      <c r="AV72" s="1008"/>
      <c r="AW72" s="1008"/>
      <c r="AX72" s="1008"/>
      <c r="AY72" s="1008"/>
      <c r="AZ72" s="1009"/>
      <c r="BA72" s="1009"/>
      <c r="BB72" s="1009"/>
      <c r="BC72" s="1009"/>
      <c r="BD72" s="1010"/>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2"/>
      <c r="CH72" s="993"/>
      <c r="CI72" s="994"/>
      <c r="CJ72" s="994"/>
      <c r="CK72" s="994"/>
      <c r="CL72" s="995"/>
      <c r="CM72" s="993"/>
      <c r="CN72" s="994"/>
      <c r="CO72" s="994"/>
      <c r="CP72" s="994"/>
      <c r="CQ72" s="995"/>
      <c r="CR72" s="993"/>
      <c r="CS72" s="994"/>
      <c r="CT72" s="994"/>
      <c r="CU72" s="994"/>
      <c r="CV72" s="995"/>
      <c r="CW72" s="993"/>
      <c r="CX72" s="994"/>
      <c r="CY72" s="994"/>
      <c r="CZ72" s="994"/>
      <c r="DA72" s="995"/>
      <c r="DB72" s="993"/>
      <c r="DC72" s="994"/>
      <c r="DD72" s="994"/>
      <c r="DE72" s="994"/>
      <c r="DF72" s="995"/>
      <c r="DG72" s="993"/>
      <c r="DH72" s="994"/>
      <c r="DI72" s="994"/>
      <c r="DJ72" s="994"/>
      <c r="DK72" s="995"/>
      <c r="DL72" s="993"/>
      <c r="DM72" s="994"/>
      <c r="DN72" s="994"/>
      <c r="DO72" s="994"/>
      <c r="DP72" s="995"/>
      <c r="DQ72" s="993"/>
      <c r="DR72" s="994"/>
      <c r="DS72" s="994"/>
      <c r="DT72" s="994"/>
      <c r="DU72" s="995"/>
      <c r="DV72" s="981"/>
      <c r="DW72" s="982"/>
      <c r="DX72" s="982"/>
      <c r="DY72" s="982"/>
      <c r="DZ72" s="983"/>
      <c r="EA72" s="230"/>
    </row>
    <row r="73" spans="1:131" ht="26.25" customHeight="1" x14ac:dyDescent="0.2">
      <c r="A73" s="238">
        <v>6</v>
      </c>
      <c r="B73" s="1011"/>
      <c r="C73" s="1012"/>
      <c r="D73" s="1012"/>
      <c r="E73" s="1012"/>
      <c r="F73" s="1012"/>
      <c r="G73" s="1012"/>
      <c r="H73" s="1012"/>
      <c r="I73" s="1012"/>
      <c r="J73" s="1012"/>
      <c r="K73" s="1012"/>
      <c r="L73" s="1012"/>
      <c r="M73" s="1012"/>
      <c r="N73" s="1012"/>
      <c r="O73" s="1012"/>
      <c r="P73" s="1013"/>
      <c r="Q73" s="1014"/>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8"/>
      <c r="AZ73" s="1009"/>
      <c r="BA73" s="1009"/>
      <c r="BB73" s="1009"/>
      <c r="BC73" s="1009"/>
      <c r="BD73" s="1010"/>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2"/>
      <c r="CH73" s="993"/>
      <c r="CI73" s="994"/>
      <c r="CJ73" s="994"/>
      <c r="CK73" s="994"/>
      <c r="CL73" s="995"/>
      <c r="CM73" s="993"/>
      <c r="CN73" s="994"/>
      <c r="CO73" s="994"/>
      <c r="CP73" s="994"/>
      <c r="CQ73" s="995"/>
      <c r="CR73" s="993"/>
      <c r="CS73" s="994"/>
      <c r="CT73" s="994"/>
      <c r="CU73" s="994"/>
      <c r="CV73" s="995"/>
      <c r="CW73" s="993"/>
      <c r="CX73" s="994"/>
      <c r="CY73" s="994"/>
      <c r="CZ73" s="994"/>
      <c r="DA73" s="995"/>
      <c r="DB73" s="993"/>
      <c r="DC73" s="994"/>
      <c r="DD73" s="994"/>
      <c r="DE73" s="994"/>
      <c r="DF73" s="995"/>
      <c r="DG73" s="993"/>
      <c r="DH73" s="994"/>
      <c r="DI73" s="994"/>
      <c r="DJ73" s="994"/>
      <c r="DK73" s="995"/>
      <c r="DL73" s="993"/>
      <c r="DM73" s="994"/>
      <c r="DN73" s="994"/>
      <c r="DO73" s="994"/>
      <c r="DP73" s="995"/>
      <c r="DQ73" s="993"/>
      <c r="DR73" s="994"/>
      <c r="DS73" s="994"/>
      <c r="DT73" s="994"/>
      <c r="DU73" s="995"/>
      <c r="DV73" s="981"/>
      <c r="DW73" s="982"/>
      <c r="DX73" s="982"/>
      <c r="DY73" s="982"/>
      <c r="DZ73" s="983"/>
      <c r="EA73" s="230"/>
    </row>
    <row r="74" spans="1:131" ht="26.25" customHeight="1" x14ac:dyDescent="0.2">
      <c r="A74" s="238">
        <v>7</v>
      </c>
      <c r="B74" s="1011"/>
      <c r="C74" s="1012"/>
      <c r="D74" s="1012"/>
      <c r="E74" s="1012"/>
      <c r="F74" s="1012"/>
      <c r="G74" s="1012"/>
      <c r="H74" s="1012"/>
      <c r="I74" s="1012"/>
      <c r="J74" s="1012"/>
      <c r="K74" s="1012"/>
      <c r="L74" s="1012"/>
      <c r="M74" s="1012"/>
      <c r="N74" s="1012"/>
      <c r="O74" s="1012"/>
      <c r="P74" s="1013"/>
      <c r="Q74" s="1014"/>
      <c r="R74" s="1008"/>
      <c r="S74" s="1008"/>
      <c r="T74" s="1008"/>
      <c r="U74" s="1008"/>
      <c r="V74" s="1008"/>
      <c r="W74" s="1008"/>
      <c r="X74" s="1008"/>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8"/>
      <c r="AZ74" s="1009"/>
      <c r="BA74" s="1009"/>
      <c r="BB74" s="1009"/>
      <c r="BC74" s="1009"/>
      <c r="BD74" s="1010"/>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2"/>
      <c r="CH74" s="993"/>
      <c r="CI74" s="994"/>
      <c r="CJ74" s="994"/>
      <c r="CK74" s="994"/>
      <c r="CL74" s="995"/>
      <c r="CM74" s="993"/>
      <c r="CN74" s="994"/>
      <c r="CO74" s="994"/>
      <c r="CP74" s="994"/>
      <c r="CQ74" s="995"/>
      <c r="CR74" s="993"/>
      <c r="CS74" s="994"/>
      <c r="CT74" s="994"/>
      <c r="CU74" s="994"/>
      <c r="CV74" s="995"/>
      <c r="CW74" s="993"/>
      <c r="CX74" s="994"/>
      <c r="CY74" s="994"/>
      <c r="CZ74" s="994"/>
      <c r="DA74" s="995"/>
      <c r="DB74" s="993"/>
      <c r="DC74" s="994"/>
      <c r="DD74" s="994"/>
      <c r="DE74" s="994"/>
      <c r="DF74" s="995"/>
      <c r="DG74" s="993"/>
      <c r="DH74" s="994"/>
      <c r="DI74" s="994"/>
      <c r="DJ74" s="994"/>
      <c r="DK74" s="995"/>
      <c r="DL74" s="993"/>
      <c r="DM74" s="994"/>
      <c r="DN74" s="994"/>
      <c r="DO74" s="994"/>
      <c r="DP74" s="995"/>
      <c r="DQ74" s="993"/>
      <c r="DR74" s="994"/>
      <c r="DS74" s="994"/>
      <c r="DT74" s="994"/>
      <c r="DU74" s="995"/>
      <c r="DV74" s="981"/>
      <c r="DW74" s="982"/>
      <c r="DX74" s="982"/>
      <c r="DY74" s="982"/>
      <c r="DZ74" s="983"/>
      <c r="EA74" s="230"/>
    </row>
    <row r="75" spans="1:131" ht="26.25" customHeight="1" x14ac:dyDescent="0.2">
      <c r="A75" s="238">
        <v>8</v>
      </c>
      <c r="B75" s="1011"/>
      <c r="C75" s="1012"/>
      <c r="D75" s="1012"/>
      <c r="E75" s="1012"/>
      <c r="F75" s="1012"/>
      <c r="G75" s="1012"/>
      <c r="H75" s="1012"/>
      <c r="I75" s="1012"/>
      <c r="J75" s="1012"/>
      <c r="K75" s="1012"/>
      <c r="L75" s="1012"/>
      <c r="M75" s="1012"/>
      <c r="N75" s="1012"/>
      <c r="O75" s="1012"/>
      <c r="P75" s="1013"/>
      <c r="Q75" s="1015"/>
      <c r="R75" s="1016"/>
      <c r="S75" s="1016"/>
      <c r="T75" s="1016"/>
      <c r="U75" s="1017"/>
      <c r="V75" s="1018"/>
      <c r="W75" s="1016"/>
      <c r="X75" s="1016"/>
      <c r="Y75" s="1016"/>
      <c r="Z75" s="1017"/>
      <c r="AA75" s="1018"/>
      <c r="AB75" s="1016"/>
      <c r="AC75" s="1016"/>
      <c r="AD75" s="1016"/>
      <c r="AE75" s="1017"/>
      <c r="AF75" s="1018"/>
      <c r="AG75" s="1016"/>
      <c r="AH75" s="1016"/>
      <c r="AI75" s="1016"/>
      <c r="AJ75" s="1017"/>
      <c r="AK75" s="1018"/>
      <c r="AL75" s="1016"/>
      <c r="AM75" s="1016"/>
      <c r="AN75" s="1016"/>
      <c r="AO75" s="1017"/>
      <c r="AP75" s="1018"/>
      <c r="AQ75" s="1016"/>
      <c r="AR75" s="1016"/>
      <c r="AS75" s="1016"/>
      <c r="AT75" s="1017"/>
      <c r="AU75" s="1018"/>
      <c r="AV75" s="1016"/>
      <c r="AW75" s="1016"/>
      <c r="AX75" s="1016"/>
      <c r="AY75" s="1017"/>
      <c r="AZ75" s="1009"/>
      <c r="BA75" s="1009"/>
      <c r="BB75" s="1009"/>
      <c r="BC75" s="1009"/>
      <c r="BD75" s="1010"/>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2"/>
      <c r="CH75" s="993"/>
      <c r="CI75" s="994"/>
      <c r="CJ75" s="994"/>
      <c r="CK75" s="994"/>
      <c r="CL75" s="995"/>
      <c r="CM75" s="993"/>
      <c r="CN75" s="994"/>
      <c r="CO75" s="994"/>
      <c r="CP75" s="994"/>
      <c r="CQ75" s="995"/>
      <c r="CR75" s="993"/>
      <c r="CS75" s="994"/>
      <c r="CT75" s="994"/>
      <c r="CU75" s="994"/>
      <c r="CV75" s="995"/>
      <c r="CW75" s="993"/>
      <c r="CX75" s="994"/>
      <c r="CY75" s="994"/>
      <c r="CZ75" s="994"/>
      <c r="DA75" s="995"/>
      <c r="DB75" s="993"/>
      <c r="DC75" s="994"/>
      <c r="DD75" s="994"/>
      <c r="DE75" s="994"/>
      <c r="DF75" s="995"/>
      <c r="DG75" s="993"/>
      <c r="DH75" s="994"/>
      <c r="DI75" s="994"/>
      <c r="DJ75" s="994"/>
      <c r="DK75" s="995"/>
      <c r="DL75" s="993"/>
      <c r="DM75" s="994"/>
      <c r="DN75" s="994"/>
      <c r="DO75" s="994"/>
      <c r="DP75" s="995"/>
      <c r="DQ75" s="993"/>
      <c r="DR75" s="994"/>
      <c r="DS75" s="994"/>
      <c r="DT75" s="994"/>
      <c r="DU75" s="995"/>
      <c r="DV75" s="981"/>
      <c r="DW75" s="982"/>
      <c r="DX75" s="982"/>
      <c r="DY75" s="982"/>
      <c r="DZ75" s="983"/>
      <c r="EA75" s="230"/>
    </row>
    <row r="76" spans="1:131" ht="26.25" customHeight="1" x14ac:dyDescent="0.2">
      <c r="A76" s="238">
        <v>9</v>
      </c>
      <c r="B76" s="1011"/>
      <c r="C76" s="1012"/>
      <c r="D76" s="1012"/>
      <c r="E76" s="1012"/>
      <c r="F76" s="1012"/>
      <c r="G76" s="1012"/>
      <c r="H76" s="1012"/>
      <c r="I76" s="1012"/>
      <c r="J76" s="1012"/>
      <c r="K76" s="1012"/>
      <c r="L76" s="1012"/>
      <c r="M76" s="1012"/>
      <c r="N76" s="1012"/>
      <c r="O76" s="1012"/>
      <c r="P76" s="1013"/>
      <c r="Q76" s="1015"/>
      <c r="R76" s="1016"/>
      <c r="S76" s="1016"/>
      <c r="T76" s="1016"/>
      <c r="U76" s="1017"/>
      <c r="V76" s="1018"/>
      <c r="W76" s="1016"/>
      <c r="X76" s="1016"/>
      <c r="Y76" s="1016"/>
      <c r="Z76" s="1017"/>
      <c r="AA76" s="1018"/>
      <c r="AB76" s="1016"/>
      <c r="AC76" s="1016"/>
      <c r="AD76" s="1016"/>
      <c r="AE76" s="1017"/>
      <c r="AF76" s="1018"/>
      <c r="AG76" s="1016"/>
      <c r="AH76" s="1016"/>
      <c r="AI76" s="1016"/>
      <c r="AJ76" s="1017"/>
      <c r="AK76" s="1018"/>
      <c r="AL76" s="1016"/>
      <c r="AM76" s="1016"/>
      <c r="AN76" s="1016"/>
      <c r="AO76" s="1017"/>
      <c r="AP76" s="1018"/>
      <c r="AQ76" s="1016"/>
      <c r="AR76" s="1016"/>
      <c r="AS76" s="1016"/>
      <c r="AT76" s="1017"/>
      <c r="AU76" s="1018"/>
      <c r="AV76" s="1016"/>
      <c r="AW76" s="1016"/>
      <c r="AX76" s="1016"/>
      <c r="AY76" s="1017"/>
      <c r="AZ76" s="1009"/>
      <c r="BA76" s="1009"/>
      <c r="BB76" s="1009"/>
      <c r="BC76" s="1009"/>
      <c r="BD76" s="1010"/>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2"/>
      <c r="CH76" s="993"/>
      <c r="CI76" s="994"/>
      <c r="CJ76" s="994"/>
      <c r="CK76" s="994"/>
      <c r="CL76" s="995"/>
      <c r="CM76" s="993"/>
      <c r="CN76" s="994"/>
      <c r="CO76" s="994"/>
      <c r="CP76" s="994"/>
      <c r="CQ76" s="995"/>
      <c r="CR76" s="993"/>
      <c r="CS76" s="994"/>
      <c r="CT76" s="994"/>
      <c r="CU76" s="994"/>
      <c r="CV76" s="995"/>
      <c r="CW76" s="993"/>
      <c r="CX76" s="994"/>
      <c r="CY76" s="994"/>
      <c r="CZ76" s="994"/>
      <c r="DA76" s="995"/>
      <c r="DB76" s="993"/>
      <c r="DC76" s="994"/>
      <c r="DD76" s="994"/>
      <c r="DE76" s="994"/>
      <c r="DF76" s="995"/>
      <c r="DG76" s="993"/>
      <c r="DH76" s="994"/>
      <c r="DI76" s="994"/>
      <c r="DJ76" s="994"/>
      <c r="DK76" s="995"/>
      <c r="DL76" s="993"/>
      <c r="DM76" s="994"/>
      <c r="DN76" s="994"/>
      <c r="DO76" s="994"/>
      <c r="DP76" s="995"/>
      <c r="DQ76" s="993"/>
      <c r="DR76" s="994"/>
      <c r="DS76" s="994"/>
      <c r="DT76" s="994"/>
      <c r="DU76" s="995"/>
      <c r="DV76" s="981"/>
      <c r="DW76" s="982"/>
      <c r="DX76" s="982"/>
      <c r="DY76" s="982"/>
      <c r="DZ76" s="983"/>
      <c r="EA76" s="230"/>
    </row>
    <row r="77" spans="1:131" ht="26.25" customHeight="1" x14ac:dyDescent="0.2">
      <c r="A77" s="238">
        <v>10</v>
      </c>
      <c r="B77" s="1011"/>
      <c r="C77" s="1012"/>
      <c r="D77" s="1012"/>
      <c r="E77" s="1012"/>
      <c r="F77" s="1012"/>
      <c r="G77" s="1012"/>
      <c r="H77" s="1012"/>
      <c r="I77" s="1012"/>
      <c r="J77" s="1012"/>
      <c r="K77" s="1012"/>
      <c r="L77" s="1012"/>
      <c r="M77" s="1012"/>
      <c r="N77" s="1012"/>
      <c r="O77" s="1012"/>
      <c r="P77" s="1013"/>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9"/>
      <c r="BA77" s="1009"/>
      <c r="BB77" s="1009"/>
      <c r="BC77" s="1009"/>
      <c r="BD77" s="1010"/>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2"/>
      <c r="CH77" s="993"/>
      <c r="CI77" s="994"/>
      <c r="CJ77" s="994"/>
      <c r="CK77" s="994"/>
      <c r="CL77" s="995"/>
      <c r="CM77" s="993"/>
      <c r="CN77" s="994"/>
      <c r="CO77" s="994"/>
      <c r="CP77" s="994"/>
      <c r="CQ77" s="995"/>
      <c r="CR77" s="993"/>
      <c r="CS77" s="994"/>
      <c r="CT77" s="994"/>
      <c r="CU77" s="994"/>
      <c r="CV77" s="995"/>
      <c r="CW77" s="993"/>
      <c r="CX77" s="994"/>
      <c r="CY77" s="994"/>
      <c r="CZ77" s="994"/>
      <c r="DA77" s="995"/>
      <c r="DB77" s="993"/>
      <c r="DC77" s="994"/>
      <c r="DD77" s="994"/>
      <c r="DE77" s="994"/>
      <c r="DF77" s="995"/>
      <c r="DG77" s="993"/>
      <c r="DH77" s="994"/>
      <c r="DI77" s="994"/>
      <c r="DJ77" s="994"/>
      <c r="DK77" s="995"/>
      <c r="DL77" s="993"/>
      <c r="DM77" s="994"/>
      <c r="DN77" s="994"/>
      <c r="DO77" s="994"/>
      <c r="DP77" s="995"/>
      <c r="DQ77" s="993"/>
      <c r="DR77" s="994"/>
      <c r="DS77" s="994"/>
      <c r="DT77" s="994"/>
      <c r="DU77" s="995"/>
      <c r="DV77" s="981"/>
      <c r="DW77" s="982"/>
      <c r="DX77" s="982"/>
      <c r="DY77" s="982"/>
      <c r="DZ77" s="983"/>
      <c r="EA77" s="230"/>
    </row>
    <row r="78" spans="1:131" ht="26.25" customHeight="1" x14ac:dyDescent="0.2">
      <c r="A78" s="238">
        <v>11</v>
      </c>
      <c r="B78" s="1011"/>
      <c r="C78" s="1012"/>
      <c r="D78" s="1012"/>
      <c r="E78" s="1012"/>
      <c r="F78" s="1012"/>
      <c r="G78" s="1012"/>
      <c r="H78" s="1012"/>
      <c r="I78" s="1012"/>
      <c r="J78" s="1012"/>
      <c r="K78" s="1012"/>
      <c r="L78" s="1012"/>
      <c r="M78" s="1012"/>
      <c r="N78" s="1012"/>
      <c r="O78" s="1012"/>
      <c r="P78" s="1013"/>
      <c r="Q78" s="1014"/>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8"/>
      <c r="AZ78" s="1009"/>
      <c r="BA78" s="1009"/>
      <c r="BB78" s="1009"/>
      <c r="BC78" s="1009"/>
      <c r="BD78" s="1010"/>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2"/>
      <c r="CH78" s="993"/>
      <c r="CI78" s="994"/>
      <c r="CJ78" s="994"/>
      <c r="CK78" s="994"/>
      <c r="CL78" s="995"/>
      <c r="CM78" s="993"/>
      <c r="CN78" s="994"/>
      <c r="CO78" s="994"/>
      <c r="CP78" s="994"/>
      <c r="CQ78" s="995"/>
      <c r="CR78" s="993"/>
      <c r="CS78" s="994"/>
      <c r="CT78" s="994"/>
      <c r="CU78" s="994"/>
      <c r="CV78" s="995"/>
      <c r="CW78" s="993"/>
      <c r="CX78" s="994"/>
      <c r="CY78" s="994"/>
      <c r="CZ78" s="994"/>
      <c r="DA78" s="995"/>
      <c r="DB78" s="993"/>
      <c r="DC78" s="994"/>
      <c r="DD78" s="994"/>
      <c r="DE78" s="994"/>
      <c r="DF78" s="995"/>
      <c r="DG78" s="993"/>
      <c r="DH78" s="994"/>
      <c r="DI78" s="994"/>
      <c r="DJ78" s="994"/>
      <c r="DK78" s="995"/>
      <c r="DL78" s="993"/>
      <c r="DM78" s="994"/>
      <c r="DN78" s="994"/>
      <c r="DO78" s="994"/>
      <c r="DP78" s="995"/>
      <c r="DQ78" s="993"/>
      <c r="DR78" s="994"/>
      <c r="DS78" s="994"/>
      <c r="DT78" s="994"/>
      <c r="DU78" s="995"/>
      <c r="DV78" s="981"/>
      <c r="DW78" s="982"/>
      <c r="DX78" s="982"/>
      <c r="DY78" s="982"/>
      <c r="DZ78" s="983"/>
      <c r="EA78" s="230"/>
    </row>
    <row r="79" spans="1:131" ht="26.25" customHeight="1" x14ac:dyDescent="0.2">
      <c r="A79" s="238">
        <v>12</v>
      </c>
      <c r="B79" s="1011"/>
      <c r="C79" s="1012"/>
      <c r="D79" s="1012"/>
      <c r="E79" s="1012"/>
      <c r="F79" s="1012"/>
      <c r="G79" s="1012"/>
      <c r="H79" s="1012"/>
      <c r="I79" s="1012"/>
      <c r="J79" s="1012"/>
      <c r="K79" s="1012"/>
      <c r="L79" s="1012"/>
      <c r="M79" s="1012"/>
      <c r="N79" s="1012"/>
      <c r="O79" s="1012"/>
      <c r="P79" s="1013"/>
      <c r="Q79" s="1014"/>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9"/>
      <c r="BA79" s="1009"/>
      <c r="BB79" s="1009"/>
      <c r="BC79" s="1009"/>
      <c r="BD79" s="1010"/>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2"/>
      <c r="CH79" s="993"/>
      <c r="CI79" s="994"/>
      <c r="CJ79" s="994"/>
      <c r="CK79" s="994"/>
      <c r="CL79" s="995"/>
      <c r="CM79" s="993"/>
      <c r="CN79" s="994"/>
      <c r="CO79" s="994"/>
      <c r="CP79" s="994"/>
      <c r="CQ79" s="995"/>
      <c r="CR79" s="993"/>
      <c r="CS79" s="994"/>
      <c r="CT79" s="994"/>
      <c r="CU79" s="994"/>
      <c r="CV79" s="995"/>
      <c r="CW79" s="993"/>
      <c r="CX79" s="994"/>
      <c r="CY79" s="994"/>
      <c r="CZ79" s="994"/>
      <c r="DA79" s="995"/>
      <c r="DB79" s="993"/>
      <c r="DC79" s="994"/>
      <c r="DD79" s="994"/>
      <c r="DE79" s="994"/>
      <c r="DF79" s="995"/>
      <c r="DG79" s="993"/>
      <c r="DH79" s="994"/>
      <c r="DI79" s="994"/>
      <c r="DJ79" s="994"/>
      <c r="DK79" s="995"/>
      <c r="DL79" s="993"/>
      <c r="DM79" s="994"/>
      <c r="DN79" s="994"/>
      <c r="DO79" s="994"/>
      <c r="DP79" s="995"/>
      <c r="DQ79" s="993"/>
      <c r="DR79" s="994"/>
      <c r="DS79" s="994"/>
      <c r="DT79" s="994"/>
      <c r="DU79" s="995"/>
      <c r="DV79" s="981"/>
      <c r="DW79" s="982"/>
      <c r="DX79" s="982"/>
      <c r="DY79" s="982"/>
      <c r="DZ79" s="983"/>
      <c r="EA79" s="230"/>
    </row>
    <row r="80" spans="1:131" ht="26.25" customHeight="1" x14ac:dyDescent="0.2">
      <c r="A80" s="238">
        <v>13</v>
      </c>
      <c r="B80" s="1011"/>
      <c r="C80" s="1012"/>
      <c r="D80" s="1012"/>
      <c r="E80" s="1012"/>
      <c r="F80" s="1012"/>
      <c r="G80" s="1012"/>
      <c r="H80" s="1012"/>
      <c r="I80" s="1012"/>
      <c r="J80" s="1012"/>
      <c r="K80" s="1012"/>
      <c r="L80" s="1012"/>
      <c r="M80" s="1012"/>
      <c r="N80" s="1012"/>
      <c r="O80" s="1012"/>
      <c r="P80" s="1013"/>
      <c r="Q80" s="1014"/>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8"/>
      <c r="AZ80" s="1009"/>
      <c r="BA80" s="1009"/>
      <c r="BB80" s="1009"/>
      <c r="BC80" s="1009"/>
      <c r="BD80" s="1010"/>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2"/>
      <c r="CH80" s="993"/>
      <c r="CI80" s="994"/>
      <c r="CJ80" s="994"/>
      <c r="CK80" s="994"/>
      <c r="CL80" s="995"/>
      <c r="CM80" s="993"/>
      <c r="CN80" s="994"/>
      <c r="CO80" s="994"/>
      <c r="CP80" s="994"/>
      <c r="CQ80" s="995"/>
      <c r="CR80" s="993"/>
      <c r="CS80" s="994"/>
      <c r="CT80" s="994"/>
      <c r="CU80" s="994"/>
      <c r="CV80" s="995"/>
      <c r="CW80" s="993"/>
      <c r="CX80" s="994"/>
      <c r="CY80" s="994"/>
      <c r="CZ80" s="994"/>
      <c r="DA80" s="995"/>
      <c r="DB80" s="993"/>
      <c r="DC80" s="994"/>
      <c r="DD80" s="994"/>
      <c r="DE80" s="994"/>
      <c r="DF80" s="995"/>
      <c r="DG80" s="993"/>
      <c r="DH80" s="994"/>
      <c r="DI80" s="994"/>
      <c r="DJ80" s="994"/>
      <c r="DK80" s="995"/>
      <c r="DL80" s="993"/>
      <c r="DM80" s="994"/>
      <c r="DN80" s="994"/>
      <c r="DO80" s="994"/>
      <c r="DP80" s="995"/>
      <c r="DQ80" s="993"/>
      <c r="DR80" s="994"/>
      <c r="DS80" s="994"/>
      <c r="DT80" s="994"/>
      <c r="DU80" s="995"/>
      <c r="DV80" s="981"/>
      <c r="DW80" s="982"/>
      <c r="DX80" s="982"/>
      <c r="DY80" s="982"/>
      <c r="DZ80" s="983"/>
      <c r="EA80" s="230"/>
    </row>
    <row r="81" spans="1:131" ht="26.25" customHeight="1" x14ac:dyDescent="0.2">
      <c r="A81" s="238">
        <v>14</v>
      </c>
      <c r="B81" s="1011"/>
      <c r="C81" s="1012"/>
      <c r="D81" s="1012"/>
      <c r="E81" s="1012"/>
      <c r="F81" s="1012"/>
      <c r="G81" s="1012"/>
      <c r="H81" s="1012"/>
      <c r="I81" s="1012"/>
      <c r="J81" s="1012"/>
      <c r="K81" s="1012"/>
      <c r="L81" s="1012"/>
      <c r="M81" s="1012"/>
      <c r="N81" s="1012"/>
      <c r="O81" s="1012"/>
      <c r="P81" s="1013"/>
      <c r="Q81" s="1014"/>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9"/>
      <c r="BA81" s="1009"/>
      <c r="BB81" s="1009"/>
      <c r="BC81" s="1009"/>
      <c r="BD81" s="1010"/>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2"/>
      <c r="CH81" s="993"/>
      <c r="CI81" s="994"/>
      <c r="CJ81" s="994"/>
      <c r="CK81" s="994"/>
      <c r="CL81" s="995"/>
      <c r="CM81" s="993"/>
      <c r="CN81" s="994"/>
      <c r="CO81" s="994"/>
      <c r="CP81" s="994"/>
      <c r="CQ81" s="995"/>
      <c r="CR81" s="993"/>
      <c r="CS81" s="994"/>
      <c r="CT81" s="994"/>
      <c r="CU81" s="994"/>
      <c r="CV81" s="995"/>
      <c r="CW81" s="993"/>
      <c r="CX81" s="994"/>
      <c r="CY81" s="994"/>
      <c r="CZ81" s="994"/>
      <c r="DA81" s="995"/>
      <c r="DB81" s="993"/>
      <c r="DC81" s="994"/>
      <c r="DD81" s="994"/>
      <c r="DE81" s="994"/>
      <c r="DF81" s="995"/>
      <c r="DG81" s="993"/>
      <c r="DH81" s="994"/>
      <c r="DI81" s="994"/>
      <c r="DJ81" s="994"/>
      <c r="DK81" s="995"/>
      <c r="DL81" s="993"/>
      <c r="DM81" s="994"/>
      <c r="DN81" s="994"/>
      <c r="DO81" s="994"/>
      <c r="DP81" s="995"/>
      <c r="DQ81" s="993"/>
      <c r="DR81" s="994"/>
      <c r="DS81" s="994"/>
      <c r="DT81" s="994"/>
      <c r="DU81" s="995"/>
      <c r="DV81" s="981"/>
      <c r="DW81" s="982"/>
      <c r="DX81" s="982"/>
      <c r="DY81" s="982"/>
      <c r="DZ81" s="983"/>
      <c r="EA81" s="230"/>
    </row>
    <row r="82" spans="1:131" ht="26.25" customHeight="1" x14ac:dyDescent="0.2">
      <c r="A82" s="238">
        <v>15</v>
      </c>
      <c r="B82" s="1011"/>
      <c r="C82" s="1012"/>
      <c r="D82" s="1012"/>
      <c r="E82" s="1012"/>
      <c r="F82" s="1012"/>
      <c r="G82" s="1012"/>
      <c r="H82" s="1012"/>
      <c r="I82" s="1012"/>
      <c r="J82" s="1012"/>
      <c r="K82" s="1012"/>
      <c r="L82" s="1012"/>
      <c r="M82" s="1012"/>
      <c r="N82" s="1012"/>
      <c r="O82" s="1012"/>
      <c r="P82" s="1013"/>
      <c r="Q82" s="1014"/>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9"/>
      <c r="BA82" s="1009"/>
      <c r="BB82" s="1009"/>
      <c r="BC82" s="1009"/>
      <c r="BD82" s="1010"/>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2"/>
      <c r="CH82" s="993"/>
      <c r="CI82" s="994"/>
      <c r="CJ82" s="994"/>
      <c r="CK82" s="994"/>
      <c r="CL82" s="995"/>
      <c r="CM82" s="993"/>
      <c r="CN82" s="994"/>
      <c r="CO82" s="994"/>
      <c r="CP82" s="994"/>
      <c r="CQ82" s="995"/>
      <c r="CR82" s="993"/>
      <c r="CS82" s="994"/>
      <c r="CT82" s="994"/>
      <c r="CU82" s="994"/>
      <c r="CV82" s="995"/>
      <c r="CW82" s="993"/>
      <c r="CX82" s="994"/>
      <c r="CY82" s="994"/>
      <c r="CZ82" s="994"/>
      <c r="DA82" s="995"/>
      <c r="DB82" s="993"/>
      <c r="DC82" s="994"/>
      <c r="DD82" s="994"/>
      <c r="DE82" s="994"/>
      <c r="DF82" s="995"/>
      <c r="DG82" s="993"/>
      <c r="DH82" s="994"/>
      <c r="DI82" s="994"/>
      <c r="DJ82" s="994"/>
      <c r="DK82" s="995"/>
      <c r="DL82" s="993"/>
      <c r="DM82" s="994"/>
      <c r="DN82" s="994"/>
      <c r="DO82" s="994"/>
      <c r="DP82" s="995"/>
      <c r="DQ82" s="993"/>
      <c r="DR82" s="994"/>
      <c r="DS82" s="994"/>
      <c r="DT82" s="994"/>
      <c r="DU82" s="995"/>
      <c r="DV82" s="981"/>
      <c r="DW82" s="982"/>
      <c r="DX82" s="982"/>
      <c r="DY82" s="982"/>
      <c r="DZ82" s="983"/>
      <c r="EA82" s="230"/>
    </row>
    <row r="83" spans="1:131" ht="26.25" customHeight="1" x14ac:dyDescent="0.2">
      <c r="A83" s="238">
        <v>16</v>
      </c>
      <c r="B83" s="1011"/>
      <c r="C83" s="1012"/>
      <c r="D83" s="1012"/>
      <c r="E83" s="1012"/>
      <c r="F83" s="1012"/>
      <c r="G83" s="1012"/>
      <c r="H83" s="1012"/>
      <c r="I83" s="1012"/>
      <c r="J83" s="1012"/>
      <c r="K83" s="1012"/>
      <c r="L83" s="1012"/>
      <c r="M83" s="1012"/>
      <c r="N83" s="1012"/>
      <c r="O83" s="1012"/>
      <c r="P83" s="1013"/>
      <c r="Q83" s="1014"/>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9"/>
      <c r="BA83" s="1009"/>
      <c r="BB83" s="1009"/>
      <c r="BC83" s="1009"/>
      <c r="BD83" s="1010"/>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2"/>
      <c r="CH83" s="993"/>
      <c r="CI83" s="994"/>
      <c r="CJ83" s="994"/>
      <c r="CK83" s="994"/>
      <c r="CL83" s="995"/>
      <c r="CM83" s="993"/>
      <c r="CN83" s="994"/>
      <c r="CO83" s="994"/>
      <c r="CP83" s="994"/>
      <c r="CQ83" s="995"/>
      <c r="CR83" s="993"/>
      <c r="CS83" s="994"/>
      <c r="CT83" s="994"/>
      <c r="CU83" s="994"/>
      <c r="CV83" s="995"/>
      <c r="CW83" s="993"/>
      <c r="CX83" s="994"/>
      <c r="CY83" s="994"/>
      <c r="CZ83" s="994"/>
      <c r="DA83" s="995"/>
      <c r="DB83" s="993"/>
      <c r="DC83" s="994"/>
      <c r="DD83" s="994"/>
      <c r="DE83" s="994"/>
      <c r="DF83" s="995"/>
      <c r="DG83" s="993"/>
      <c r="DH83" s="994"/>
      <c r="DI83" s="994"/>
      <c r="DJ83" s="994"/>
      <c r="DK83" s="995"/>
      <c r="DL83" s="993"/>
      <c r="DM83" s="994"/>
      <c r="DN83" s="994"/>
      <c r="DO83" s="994"/>
      <c r="DP83" s="995"/>
      <c r="DQ83" s="993"/>
      <c r="DR83" s="994"/>
      <c r="DS83" s="994"/>
      <c r="DT83" s="994"/>
      <c r="DU83" s="995"/>
      <c r="DV83" s="981"/>
      <c r="DW83" s="982"/>
      <c r="DX83" s="982"/>
      <c r="DY83" s="982"/>
      <c r="DZ83" s="983"/>
      <c r="EA83" s="230"/>
    </row>
    <row r="84" spans="1:131" ht="26.25" customHeight="1" x14ac:dyDescent="0.2">
      <c r="A84" s="238">
        <v>17</v>
      </c>
      <c r="B84" s="1011"/>
      <c r="C84" s="1012"/>
      <c r="D84" s="1012"/>
      <c r="E84" s="1012"/>
      <c r="F84" s="1012"/>
      <c r="G84" s="1012"/>
      <c r="H84" s="1012"/>
      <c r="I84" s="1012"/>
      <c r="J84" s="1012"/>
      <c r="K84" s="1012"/>
      <c r="L84" s="1012"/>
      <c r="M84" s="1012"/>
      <c r="N84" s="1012"/>
      <c r="O84" s="1012"/>
      <c r="P84" s="1013"/>
      <c r="Q84" s="1014"/>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9"/>
      <c r="BA84" s="1009"/>
      <c r="BB84" s="1009"/>
      <c r="BC84" s="1009"/>
      <c r="BD84" s="1010"/>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2"/>
      <c r="CH84" s="993"/>
      <c r="CI84" s="994"/>
      <c r="CJ84" s="994"/>
      <c r="CK84" s="994"/>
      <c r="CL84" s="995"/>
      <c r="CM84" s="993"/>
      <c r="CN84" s="994"/>
      <c r="CO84" s="994"/>
      <c r="CP84" s="994"/>
      <c r="CQ84" s="995"/>
      <c r="CR84" s="993"/>
      <c r="CS84" s="994"/>
      <c r="CT84" s="994"/>
      <c r="CU84" s="994"/>
      <c r="CV84" s="995"/>
      <c r="CW84" s="993"/>
      <c r="CX84" s="994"/>
      <c r="CY84" s="994"/>
      <c r="CZ84" s="994"/>
      <c r="DA84" s="995"/>
      <c r="DB84" s="993"/>
      <c r="DC84" s="994"/>
      <c r="DD84" s="994"/>
      <c r="DE84" s="994"/>
      <c r="DF84" s="995"/>
      <c r="DG84" s="993"/>
      <c r="DH84" s="994"/>
      <c r="DI84" s="994"/>
      <c r="DJ84" s="994"/>
      <c r="DK84" s="995"/>
      <c r="DL84" s="993"/>
      <c r="DM84" s="994"/>
      <c r="DN84" s="994"/>
      <c r="DO84" s="994"/>
      <c r="DP84" s="995"/>
      <c r="DQ84" s="993"/>
      <c r="DR84" s="994"/>
      <c r="DS84" s="994"/>
      <c r="DT84" s="994"/>
      <c r="DU84" s="995"/>
      <c r="DV84" s="981"/>
      <c r="DW84" s="982"/>
      <c r="DX84" s="982"/>
      <c r="DY84" s="982"/>
      <c r="DZ84" s="983"/>
      <c r="EA84" s="230"/>
    </row>
    <row r="85" spans="1:131" ht="26.25" customHeight="1" x14ac:dyDescent="0.2">
      <c r="A85" s="238">
        <v>18</v>
      </c>
      <c r="B85" s="1011"/>
      <c r="C85" s="1012"/>
      <c r="D85" s="1012"/>
      <c r="E85" s="1012"/>
      <c r="F85" s="1012"/>
      <c r="G85" s="1012"/>
      <c r="H85" s="1012"/>
      <c r="I85" s="1012"/>
      <c r="J85" s="1012"/>
      <c r="K85" s="1012"/>
      <c r="L85" s="1012"/>
      <c r="M85" s="1012"/>
      <c r="N85" s="1012"/>
      <c r="O85" s="1012"/>
      <c r="P85" s="1013"/>
      <c r="Q85" s="1014"/>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8"/>
      <c r="AZ85" s="1009"/>
      <c r="BA85" s="1009"/>
      <c r="BB85" s="1009"/>
      <c r="BC85" s="1009"/>
      <c r="BD85" s="1010"/>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2"/>
      <c r="CH85" s="993"/>
      <c r="CI85" s="994"/>
      <c r="CJ85" s="994"/>
      <c r="CK85" s="994"/>
      <c r="CL85" s="995"/>
      <c r="CM85" s="993"/>
      <c r="CN85" s="994"/>
      <c r="CO85" s="994"/>
      <c r="CP85" s="994"/>
      <c r="CQ85" s="995"/>
      <c r="CR85" s="993"/>
      <c r="CS85" s="994"/>
      <c r="CT85" s="994"/>
      <c r="CU85" s="994"/>
      <c r="CV85" s="995"/>
      <c r="CW85" s="993"/>
      <c r="CX85" s="994"/>
      <c r="CY85" s="994"/>
      <c r="CZ85" s="994"/>
      <c r="DA85" s="995"/>
      <c r="DB85" s="993"/>
      <c r="DC85" s="994"/>
      <c r="DD85" s="994"/>
      <c r="DE85" s="994"/>
      <c r="DF85" s="995"/>
      <c r="DG85" s="993"/>
      <c r="DH85" s="994"/>
      <c r="DI85" s="994"/>
      <c r="DJ85" s="994"/>
      <c r="DK85" s="995"/>
      <c r="DL85" s="993"/>
      <c r="DM85" s="994"/>
      <c r="DN85" s="994"/>
      <c r="DO85" s="994"/>
      <c r="DP85" s="995"/>
      <c r="DQ85" s="993"/>
      <c r="DR85" s="994"/>
      <c r="DS85" s="994"/>
      <c r="DT85" s="994"/>
      <c r="DU85" s="995"/>
      <c r="DV85" s="981"/>
      <c r="DW85" s="982"/>
      <c r="DX85" s="982"/>
      <c r="DY85" s="982"/>
      <c r="DZ85" s="983"/>
      <c r="EA85" s="230"/>
    </row>
    <row r="86" spans="1:131" ht="26.25" customHeight="1" x14ac:dyDescent="0.2">
      <c r="A86" s="238">
        <v>19</v>
      </c>
      <c r="B86" s="1011"/>
      <c r="C86" s="1012"/>
      <c r="D86" s="1012"/>
      <c r="E86" s="1012"/>
      <c r="F86" s="1012"/>
      <c r="G86" s="1012"/>
      <c r="H86" s="1012"/>
      <c r="I86" s="1012"/>
      <c r="J86" s="1012"/>
      <c r="K86" s="1012"/>
      <c r="L86" s="1012"/>
      <c r="M86" s="1012"/>
      <c r="N86" s="1012"/>
      <c r="O86" s="1012"/>
      <c r="P86" s="1013"/>
      <c r="Q86" s="1014"/>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8"/>
      <c r="AV86" s="1008"/>
      <c r="AW86" s="1008"/>
      <c r="AX86" s="1008"/>
      <c r="AY86" s="1008"/>
      <c r="AZ86" s="1009"/>
      <c r="BA86" s="1009"/>
      <c r="BB86" s="1009"/>
      <c r="BC86" s="1009"/>
      <c r="BD86" s="1010"/>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2"/>
      <c r="CH86" s="993"/>
      <c r="CI86" s="994"/>
      <c r="CJ86" s="994"/>
      <c r="CK86" s="994"/>
      <c r="CL86" s="995"/>
      <c r="CM86" s="993"/>
      <c r="CN86" s="994"/>
      <c r="CO86" s="994"/>
      <c r="CP86" s="994"/>
      <c r="CQ86" s="995"/>
      <c r="CR86" s="993"/>
      <c r="CS86" s="994"/>
      <c r="CT86" s="994"/>
      <c r="CU86" s="994"/>
      <c r="CV86" s="995"/>
      <c r="CW86" s="993"/>
      <c r="CX86" s="994"/>
      <c r="CY86" s="994"/>
      <c r="CZ86" s="994"/>
      <c r="DA86" s="995"/>
      <c r="DB86" s="993"/>
      <c r="DC86" s="994"/>
      <c r="DD86" s="994"/>
      <c r="DE86" s="994"/>
      <c r="DF86" s="995"/>
      <c r="DG86" s="993"/>
      <c r="DH86" s="994"/>
      <c r="DI86" s="994"/>
      <c r="DJ86" s="994"/>
      <c r="DK86" s="995"/>
      <c r="DL86" s="993"/>
      <c r="DM86" s="994"/>
      <c r="DN86" s="994"/>
      <c r="DO86" s="994"/>
      <c r="DP86" s="995"/>
      <c r="DQ86" s="993"/>
      <c r="DR86" s="994"/>
      <c r="DS86" s="994"/>
      <c r="DT86" s="994"/>
      <c r="DU86" s="995"/>
      <c r="DV86" s="981"/>
      <c r="DW86" s="982"/>
      <c r="DX86" s="982"/>
      <c r="DY86" s="982"/>
      <c r="DZ86" s="983"/>
      <c r="EA86" s="230"/>
    </row>
    <row r="87" spans="1:131" ht="26.25" customHeight="1" x14ac:dyDescent="0.2">
      <c r="A87" s="244">
        <v>20</v>
      </c>
      <c r="B87" s="1001"/>
      <c r="C87" s="1002"/>
      <c r="D87" s="1002"/>
      <c r="E87" s="1002"/>
      <c r="F87" s="1002"/>
      <c r="G87" s="1002"/>
      <c r="H87" s="1002"/>
      <c r="I87" s="1002"/>
      <c r="J87" s="1002"/>
      <c r="K87" s="1002"/>
      <c r="L87" s="1002"/>
      <c r="M87" s="1002"/>
      <c r="N87" s="1002"/>
      <c r="O87" s="1002"/>
      <c r="P87" s="1003"/>
      <c r="Q87" s="1004"/>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6"/>
      <c r="BA87" s="1006"/>
      <c r="BB87" s="1006"/>
      <c r="BC87" s="1006"/>
      <c r="BD87" s="1007"/>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2"/>
      <c r="CH87" s="993"/>
      <c r="CI87" s="994"/>
      <c r="CJ87" s="994"/>
      <c r="CK87" s="994"/>
      <c r="CL87" s="995"/>
      <c r="CM87" s="993"/>
      <c r="CN87" s="994"/>
      <c r="CO87" s="994"/>
      <c r="CP87" s="994"/>
      <c r="CQ87" s="995"/>
      <c r="CR87" s="993"/>
      <c r="CS87" s="994"/>
      <c r="CT87" s="994"/>
      <c r="CU87" s="994"/>
      <c r="CV87" s="995"/>
      <c r="CW87" s="993"/>
      <c r="CX87" s="994"/>
      <c r="CY87" s="994"/>
      <c r="CZ87" s="994"/>
      <c r="DA87" s="995"/>
      <c r="DB87" s="993"/>
      <c r="DC87" s="994"/>
      <c r="DD87" s="994"/>
      <c r="DE87" s="994"/>
      <c r="DF87" s="995"/>
      <c r="DG87" s="993"/>
      <c r="DH87" s="994"/>
      <c r="DI87" s="994"/>
      <c r="DJ87" s="994"/>
      <c r="DK87" s="995"/>
      <c r="DL87" s="993"/>
      <c r="DM87" s="994"/>
      <c r="DN87" s="994"/>
      <c r="DO87" s="994"/>
      <c r="DP87" s="995"/>
      <c r="DQ87" s="993"/>
      <c r="DR87" s="994"/>
      <c r="DS87" s="994"/>
      <c r="DT87" s="994"/>
      <c r="DU87" s="995"/>
      <c r="DV87" s="981"/>
      <c r="DW87" s="982"/>
      <c r="DX87" s="982"/>
      <c r="DY87" s="982"/>
      <c r="DZ87" s="983"/>
      <c r="EA87" s="230"/>
    </row>
    <row r="88" spans="1:131" ht="26.25" customHeight="1" thickBot="1" x14ac:dyDescent="0.25">
      <c r="A88" s="240" t="s">
        <v>396</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88">
        <f>IF(SUM(AF68:AJ87)=0,"-",SUM(AF68:AJ87))</f>
        <v>14</v>
      </c>
      <c r="AG88" s="988"/>
      <c r="AH88" s="988"/>
      <c r="AI88" s="988"/>
      <c r="AJ88" s="988"/>
      <c r="AK88" s="1000"/>
      <c r="AL88" s="1000"/>
      <c r="AM88" s="1000"/>
      <c r="AN88" s="1000"/>
      <c r="AO88" s="1000"/>
      <c r="AP88" s="988">
        <f>IF(SUM(AP68:AT87)=0,"-",SUM(AP68:AT87))</f>
        <v>1089</v>
      </c>
      <c r="AQ88" s="988"/>
      <c r="AR88" s="988"/>
      <c r="AS88" s="988"/>
      <c r="AT88" s="988"/>
      <c r="AU88" s="988">
        <f>IF(SUM(AU68:AY87)=0,"-",SUM(AU68:AY87))</f>
        <v>162</v>
      </c>
      <c r="AV88" s="988"/>
      <c r="AW88" s="988"/>
      <c r="AX88" s="988"/>
      <c r="AY88" s="988"/>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2"/>
      <c r="CH88" s="993"/>
      <c r="CI88" s="994"/>
      <c r="CJ88" s="994"/>
      <c r="CK88" s="994"/>
      <c r="CL88" s="995"/>
      <c r="CM88" s="993"/>
      <c r="CN88" s="994"/>
      <c r="CO88" s="994"/>
      <c r="CP88" s="994"/>
      <c r="CQ88" s="995"/>
      <c r="CR88" s="993"/>
      <c r="CS88" s="994"/>
      <c r="CT88" s="994"/>
      <c r="CU88" s="994"/>
      <c r="CV88" s="995"/>
      <c r="CW88" s="993"/>
      <c r="CX88" s="994"/>
      <c r="CY88" s="994"/>
      <c r="CZ88" s="994"/>
      <c r="DA88" s="995"/>
      <c r="DB88" s="993"/>
      <c r="DC88" s="994"/>
      <c r="DD88" s="994"/>
      <c r="DE88" s="994"/>
      <c r="DF88" s="995"/>
      <c r="DG88" s="993"/>
      <c r="DH88" s="994"/>
      <c r="DI88" s="994"/>
      <c r="DJ88" s="994"/>
      <c r="DK88" s="995"/>
      <c r="DL88" s="993"/>
      <c r="DM88" s="994"/>
      <c r="DN88" s="994"/>
      <c r="DO88" s="994"/>
      <c r="DP88" s="995"/>
      <c r="DQ88" s="993"/>
      <c r="DR88" s="994"/>
      <c r="DS88" s="994"/>
      <c r="DT88" s="994"/>
      <c r="DU88" s="995"/>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2"/>
      <c r="CH89" s="993"/>
      <c r="CI89" s="994"/>
      <c r="CJ89" s="994"/>
      <c r="CK89" s="994"/>
      <c r="CL89" s="995"/>
      <c r="CM89" s="993"/>
      <c r="CN89" s="994"/>
      <c r="CO89" s="994"/>
      <c r="CP89" s="994"/>
      <c r="CQ89" s="995"/>
      <c r="CR89" s="993"/>
      <c r="CS89" s="994"/>
      <c r="CT89" s="994"/>
      <c r="CU89" s="994"/>
      <c r="CV89" s="995"/>
      <c r="CW89" s="993"/>
      <c r="CX89" s="994"/>
      <c r="CY89" s="994"/>
      <c r="CZ89" s="994"/>
      <c r="DA89" s="995"/>
      <c r="DB89" s="993"/>
      <c r="DC89" s="994"/>
      <c r="DD89" s="994"/>
      <c r="DE89" s="994"/>
      <c r="DF89" s="995"/>
      <c r="DG89" s="993"/>
      <c r="DH89" s="994"/>
      <c r="DI89" s="994"/>
      <c r="DJ89" s="994"/>
      <c r="DK89" s="995"/>
      <c r="DL89" s="993"/>
      <c r="DM89" s="994"/>
      <c r="DN89" s="994"/>
      <c r="DO89" s="994"/>
      <c r="DP89" s="995"/>
      <c r="DQ89" s="993"/>
      <c r="DR89" s="994"/>
      <c r="DS89" s="994"/>
      <c r="DT89" s="994"/>
      <c r="DU89" s="995"/>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2"/>
      <c r="CH90" s="993"/>
      <c r="CI90" s="994"/>
      <c r="CJ90" s="994"/>
      <c r="CK90" s="994"/>
      <c r="CL90" s="995"/>
      <c r="CM90" s="993"/>
      <c r="CN90" s="994"/>
      <c r="CO90" s="994"/>
      <c r="CP90" s="994"/>
      <c r="CQ90" s="995"/>
      <c r="CR90" s="993"/>
      <c r="CS90" s="994"/>
      <c r="CT90" s="994"/>
      <c r="CU90" s="994"/>
      <c r="CV90" s="995"/>
      <c r="CW90" s="993"/>
      <c r="CX90" s="994"/>
      <c r="CY90" s="994"/>
      <c r="CZ90" s="994"/>
      <c r="DA90" s="995"/>
      <c r="DB90" s="993"/>
      <c r="DC90" s="994"/>
      <c r="DD90" s="994"/>
      <c r="DE90" s="994"/>
      <c r="DF90" s="995"/>
      <c r="DG90" s="993"/>
      <c r="DH90" s="994"/>
      <c r="DI90" s="994"/>
      <c r="DJ90" s="994"/>
      <c r="DK90" s="995"/>
      <c r="DL90" s="993"/>
      <c r="DM90" s="994"/>
      <c r="DN90" s="994"/>
      <c r="DO90" s="994"/>
      <c r="DP90" s="995"/>
      <c r="DQ90" s="993"/>
      <c r="DR90" s="994"/>
      <c r="DS90" s="994"/>
      <c r="DT90" s="994"/>
      <c r="DU90" s="995"/>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2"/>
      <c r="CH91" s="993"/>
      <c r="CI91" s="994"/>
      <c r="CJ91" s="994"/>
      <c r="CK91" s="994"/>
      <c r="CL91" s="995"/>
      <c r="CM91" s="993"/>
      <c r="CN91" s="994"/>
      <c r="CO91" s="994"/>
      <c r="CP91" s="994"/>
      <c r="CQ91" s="995"/>
      <c r="CR91" s="993"/>
      <c r="CS91" s="994"/>
      <c r="CT91" s="994"/>
      <c r="CU91" s="994"/>
      <c r="CV91" s="995"/>
      <c r="CW91" s="993"/>
      <c r="CX91" s="994"/>
      <c r="CY91" s="994"/>
      <c r="CZ91" s="994"/>
      <c r="DA91" s="995"/>
      <c r="DB91" s="993"/>
      <c r="DC91" s="994"/>
      <c r="DD91" s="994"/>
      <c r="DE91" s="994"/>
      <c r="DF91" s="995"/>
      <c r="DG91" s="993"/>
      <c r="DH91" s="994"/>
      <c r="DI91" s="994"/>
      <c r="DJ91" s="994"/>
      <c r="DK91" s="995"/>
      <c r="DL91" s="993"/>
      <c r="DM91" s="994"/>
      <c r="DN91" s="994"/>
      <c r="DO91" s="994"/>
      <c r="DP91" s="995"/>
      <c r="DQ91" s="993"/>
      <c r="DR91" s="994"/>
      <c r="DS91" s="994"/>
      <c r="DT91" s="994"/>
      <c r="DU91" s="995"/>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2"/>
      <c r="CH92" s="993"/>
      <c r="CI92" s="994"/>
      <c r="CJ92" s="994"/>
      <c r="CK92" s="994"/>
      <c r="CL92" s="995"/>
      <c r="CM92" s="993"/>
      <c r="CN92" s="994"/>
      <c r="CO92" s="994"/>
      <c r="CP92" s="994"/>
      <c r="CQ92" s="995"/>
      <c r="CR92" s="993"/>
      <c r="CS92" s="994"/>
      <c r="CT92" s="994"/>
      <c r="CU92" s="994"/>
      <c r="CV92" s="995"/>
      <c r="CW92" s="993"/>
      <c r="CX92" s="994"/>
      <c r="CY92" s="994"/>
      <c r="CZ92" s="994"/>
      <c r="DA92" s="995"/>
      <c r="DB92" s="993"/>
      <c r="DC92" s="994"/>
      <c r="DD92" s="994"/>
      <c r="DE92" s="994"/>
      <c r="DF92" s="995"/>
      <c r="DG92" s="993"/>
      <c r="DH92" s="994"/>
      <c r="DI92" s="994"/>
      <c r="DJ92" s="994"/>
      <c r="DK92" s="995"/>
      <c r="DL92" s="993"/>
      <c r="DM92" s="994"/>
      <c r="DN92" s="994"/>
      <c r="DO92" s="994"/>
      <c r="DP92" s="995"/>
      <c r="DQ92" s="993"/>
      <c r="DR92" s="994"/>
      <c r="DS92" s="994"/>
      <c r="DT92" s="994"/>
      <c r="DU92" s="995"/>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2"/>
      <c r="CH93" s="993"/>
      <c r="CI93" s="994"/>
      <c r="CJ93" s="994"/>
      <c r="CK93" s="994"/>
      <c r="CL93" s="995"/>
      <c r="CM93" s="993"/>
      <c r="CN93" s="994"/>
      <c r="CO93" s="994"/>
      <c r="CP93" s="994"/>
      <c r="CQ93" s="995"/>
      <c r="CR93" s="993"/>
      <c r="CS93" s="994"/>
      <c r="CT93" s="994"/>
      <c r="CU93" s="994"/>
      <c r="CV93" s="995"/>
      <c r="CW93" s="993"/>
      <c r="CX93" s="994"/>
      <c r="CY93" s="994"/>
      <c r="CZ93" s="994"/>
      <c r="DA93" s="995"/>
      <c r="DB93" s="993"/>
      <c r="DC93" s="994"/>
      <c r="DD93" s="994"/>
      <c r="DE93" s="994"/>
      <c r="DF93" s="995"/>
      <c r="DG93" s="993"/>
      <c r="DH93" s="994"/>
      <c r="DI93" s="994"/>
      <c r="DJ93" s="994"/>
      <c r="DK93" s="995"/>
      <c r="DL93" s="993"/>
      <c r="DM93" s="994"/>
      <c r="DN93" s="994"/>
      <c r="DO93" s="994"/>
      <c r="DP93" s="995"/>
      <c r="DQ93" s="993"/>
      <c r="DR93" s="994"/>
      <c r="DS93" s="994"/>
      <c r="DT93" s="994"/>
      <c r="DU93" s="995"/>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2"/>
      <c r="CH94" s="993"/>
      <c r="CI94" s="994"/>
      <c r="CJ94" s="994"/>
      <c r="CK94" s="994"/>
      <c r="CL94" s="995"/>
      <c r="CM94" s="993"/>
      <c r="CN94" s="994"/>
      <c r="CO94" s="994"/>
      <c r="CP94" s="994"/>
      <c r="CQ94" s="995"/>
      <c r="CR94" s="993"/>
      <c r="CS94" s="994"/>
      <c r="CT94" s="994"/>
      <c r="CU94" s="994"/>
      <c r="CV94" s="995"/>
      <c r="CW94" s="993"/>
      <c r="CX94" s="994"/>
      <c r="CY94" s="994"/>
      <c r="CZ94" s="994"/>
      <c r="DA94" s="995"/>
      <c r="DB94" s="993"/>
      <c r="DC94" s="994"/>
      <c r="DD94" s="994"/>
      <c r="DE94" s="994"/>
      <c r="DF94" s="995"/>
      <c r="DG94" s="993"/>
      <c r="DH94" s="994"/>
      <c r="DI94" s="994"/>
      <c r="DJ94" s="994"/>
      <c r="DK94" s="995"/>
      <c r="DL94" s="993"/>
      <c r="DM94" s="994"/>
      <c r="DN94" s="994"/>
      <c r="DO94" s="994"/>
      <c r="DP94" s="995"/>
      <c r="DQ94" s="993"/>
      <c r="DR94" s="994"/>
      <c r="DS94" s="994"/>
      <c r="DT94" s="994"/>
      <c r="DU94" s="995"/>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2"/>
      <c r="CH95" s="993"/>
      <c r="CI95" s="994"/>
      <c r="CJ95" s="994"/>
      <c r="CK95" s="994"/>
      <c r="CL95" s="995"/>
      <c r="CM95" s="993"/>
      <c r="CN95" s="994"/>
      <c r="CO95" s="994"/>
      <c r="CP95" s="994"/>
      <c r="CQ95" s="995"/>
      <c r="CR95" s="993"/>
      <c r="CS95" s="994"/>
      <c r="CT95" s="994"/>
      <c r="CU95" s="994"/>
      <c r="CV95" s="995"/>
      <c r="CW95" s="993"/>
      <c r="CX95" s="994"/>
      <c r="CY95" s="994"/>
      <c r="CZ95" s="994"/>
      <c r="DA95" s="995"/>
      <c r="DB95" s="993"/>
      <c r="DC95" s="994"/>
      <c r="DD95" s="994"/>
      <c r="DE95" s="994"/>
      <c r="DF95" s="995"/>
      <c r="DG95" s="993"/>
      <c r="DH95" s="994"/>
      <c r="DI95" s="994"/>
      <c r="DJ95" s="994"/>
      <c r="DK95" s="995"/>
      <c r="DL95" s="993"/>
      <c r="DM95" s="994"/>
      <c r="DN95" s="994"/>
      <c r="DO95" s="994"/>
      <c r="DP95" s="995"/>
      <c r="DQ95" s="993"/>
      <c r="DR95" s="994"/>
      <c r="DS95" s="994"/>
      <c r="DT95" s="994"/>
      <c r="DU95" s="995"/>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2"/>
      <c r="CH96" s="993"/>
      <c r="CI96" s="994"/>
      <c r="CJ96" s="994"/>
      <c r="CK96" s="994"/>
      <c r="CL96" s="995"/>
      <c r="CM96" s="993"/>
      <c r="CN96" s="994"/>
      <c r="CO96" s="994"/>
      <c r="CP96" s="994"/>
      <c r="CQ96" s="995"/>
      <c r="CR96" s="993"/>
      <c r="CS96" s="994"/>
      <c r="CT96" s="994"/>
      <c r="CU96" s="994"/>
      <c r="CV96" s="995"/>
      <c r="CW96" s="993"/>
      <c r="CX96" s="994"/>
      <c r="CY96" s="994"/>
      <c r="CZ96" s="994"/>
      <c r="DA96" s="995"/>
      <c r="DB96" s="993"/>
      <c r="DC96" s="994"/>
      <c r="DD96" s="994"/>
      <c r="DE96" s="994"/>
      <c r="DF96" s="995"/>
      <c r="DG96" s="993"/>
      <c r="DH96" s="994"/>
      <c r="DI96" s="994"/>
      <c r="DJ96" s="994"/>
      <c r="DK96" s="995"/>
      <c r="DL96" s="993"/>
      <c r="DM96" s="994"/>
      <c r="DN96" s="994"/>
      <c r="DO96" s="994"/>
      <c r="DP96" s="995"/>
      <c r="DQ96" s="993"/>
      <c r="DR96" s="994"/>
      <c r="DS96" s="994"/>
      <c r="DT96" s="994"/>
      <c r="DU96" s="995"/>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2"/>
      <c r="CH97" s="993"/>
      <c r="CI97" s="994"/>
      <c r="CJ97" s="994"/>
      <c r="CK97" s="994"/>
      <c r="CL97" s="995"/>
      <c r="CM97" s="993"/>
      <c r="CN97" s="994"/>
      <c r="CO97" s="994"/>
      <c r="CP97" s="994"/>
      <c r="CQ97" s="995"/>
      <c r="CR97" s="993"/>
      <c r="CS97" s="994"/>
      <c r="CT97" s="994"/>
      <c r="CU97" s="994"/>
      <c r="CV97" s="995"/>
      <c r="CW97" s="993"/>
      <c r="CX97" s="994"/>
      <c r="CY97" s="994"/>
      <c r="CZ97" s="994"/>
      <c r="DA97" s="995"/>
      <c r="DB97" s="993"/>
      <c r="DC97" s="994"/>
      <c r="DD97" s="994"/>
      <c r="DE97" s="994"/>
      <c r="DF97" s="995"/>
      <c r="DG97" s="993"/>
      <c r="DH97" s="994"/>
      <c r="DI97" s="994"/>
      <c r="DJ97" s="994"/>
      <c r="DK97" s="995"/>
      <c r="DL97" s="993"/>
      <c r="DM97" s="994"/>
      <c r="DN97" s="994"/>
      <c r="DO97" s="994"/>
      <c r="DP97" s="995"/>
      <c r="DQ97" s="993"/>
      <c r="DR97" s="994"/>
      <c r="DS97" s="994"/>
      <c r="DT97" s="994"/>
      <c r="DU97" s="995"/>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2"/>
      <c r="CH98" s="993"/>
      <c r="CI98" s="994"/>
      <c r="CJ98" s="994"/>
      <c r="CK98" s="994"/>
      <c r="CL98" s="995"/>
      <c r="CM98" s="993"/>
      <c r="CN98" s="994"/>
      <c r="CO98" s="994"/>
      <c r="CP98" s="994"/>
      <c r="CQ98" s="995"/>
      <c r="CR98" s="993"/>
      <c r="CS98" s="994"/>
      <c r="CT98" s="994"/>
      <c r="CU98" s="994"/>
      <c r="CV98" s="995"/>
      <c r="CW98" s="993"/>
      <c r="CX98" s="994"/>
      <c r="CY98" s="994"/>
      <c r="CZ98" s="994"/>
      <c r="DA98" s="995"/>
      <c r="DB98" s="993"/>
      <c r="DC98" s="994"/>
      <c r="DD98" s="994"/>
      <c r="DE98" s="994"/>
      <c r="DF98" s="995"/>
      <c r="DG98" s="993"/>
      <c r="DH98" s="994"/>
      <c r="DI98" s="994"/>
      <c r="DJ98" s="994"/>
      <c r="DK98" s="995"/>
      <c r="DL98" s="993"/>
      <c r="DM98" s="994"/>
      <c r="DN98" s="994"/>
      <c r="DO98" s="994"/>
      <c r="DP98" s="995"/>
      <c r="DQ98" s="993"/>
      <c r="DR98" s="994"/>
      <c r="DS98" s="994"/>
      <c r="DT98" s="994"/>
      <c r="DU98" s="995"/>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2"/>
      <c r="CH99" s="993"/>
      <c r="CI99" s="994"/>
      <c r="CJ99" s="994"/>
      <c r="CK99" s="994"/>
      <c r="CL99" s="995"/>
      <c r="CM99" s="993"/>
      <c r="CN99" s="994"/>
      <c r="CO99" s="994"/>
      <c r="CP99" s="994"/>
      <c r="CQ99" s="995"/>
      <c r="CR99" s="993"/>
      <c r="CS99" s="994"/>
      <c r="CT99" s="994"/>
      <c r="CU99" s="994"/>
      <c r="CV99" s="995"/>
      <c r="CW99" s="993"/>
      <c r="CX99" s="994"/>
      <c r="CY99" s="994"/>
      <c r="CZ99" s="994"/>
      <c r="DA99" s="995"/>
      <c r="DB99" s="993"/>
      <c r="DC99" s="994"/>
      <c r="DD99" s="994"/>
      <c r="DE99" s="994"/>
      <c r="DF99" s="995"/>
      <c r="DG99" s="993"/>
      <c r="DH99" s="994"/>
      <c r="DI99" s="994"/>
      <c r="DJ99" s="994"/>
      <c r="DK99" s="995"/>
      <c r="DL99" s="993"/>
      <c r="DM99" s="994"/>
      <c r="DN99" s="994"/>
      <c r="DO99" s="994"/>
      <c r="DP99" s="995"/>
      <c r="DQ99" s="993"/>
      <c r="DR99" s="994"/>
      <c r="DS99" s="994"/>
      <c r="DT99" s="994"/>
      <c r="DU99" s="995"/>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2"/>
      <c r="CH100" s="993"/>
      <c r="CI100" s="994"/>
      <c r="CJ100" s="994"/>
      <c r="CK100" s="994"/>
      <c r="CL100" s="995"/>
      <c r="CM100" s="993"/>
      <c r="CN100" s="994"/>
      <c r="CO100" s="994"/>
      <c r="CP100" s="994"/>
      <c r="CQ100" s="995"/>
      <c r="CR100" s="993"/>
      <c r="CS100" s="994"/>
      <c r="CT100" s="994"/>
      <c r="CU100" s="994"/>
      <c r="CV100" s="995"/>
      <c r="CW100" s="993"/>
      <c r="CX100" s="994"/>
      <c r="CY100" s="994"/>
      <c r="CZ100" s="994"/>
      <c r="DA100" s="995"/>
      <c r="DB100" s="993"/>
      <c r="DC100" s="994"/>
      <c r="DD100" s="994"/>
      <c r="DE100" s="994"/>
      <c r="DF100" s="995"/>
      <c r="DG100" s="993"/>
      <c r="DH100" s="994"/>
      <c r="DI100" s="994"/>
      <c r="DJ100" s="994"/>
      <c r="DK100" s="995"/>
      <c r="DL100" s="993"/>
      <c r="DM100" s="994"/>
      <c r="DN100" s="994"/>
      <c r="DO100" s="994"/>
      <c r="DP100" s="995"/>
      <c r="DQ100" s="993"/>
      <c r="DR100" s="994"/>
      <c r="DS100" s="994"/>
      <c r="DT100" s="994"/>
      <c r="DU100" s="995"/>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2"/>
      <c r="CH101" s="993"/>
      <c r="CI101" s="994"/>
      <c r="CJ101" s="994"/>
      <c r="CK101" s="994"/>
      <c r="CL101" s="995"/>
      <c r="CM101" s="993"/>
      <c r="CN101" s="994"/>
      <c r="CO101" s="994"/>
      <c r="CP101" s="994"/>
      <c r="CQ101" s="995"/>
      <c r="CR101" s="993"/>
      <c r="CS101" s="994"/>
      <c r="CT101" s="994"/>
      <c r="CU101" s="994"/>
      <c r="CV101" s="995"/>
      <c r="CW101" s="993"/>
      <c r="CX101" s="994"/>
      <c r="CY101" s="994"/>
      <c r="CZ101" s="994"/>
      <c r="DA101" s="995"/>
      <c r="DB101" s="993"/>
      <c r="DC101" s="994"/>
      <c r="DD101" s="994"/>
      <c r="DE101" s="994"/>
      <c r="DF101" s="995"/>
      <c r="DG101" s="993"/>
      <c r="DH101" s="994"/>
      <c r="DI101" s="994"/>
      <c r="DJ101" s="994"/>
      <c r="DK101" s="995"/>
      <c r="DL101" s="993"/>
      <c r="DM101" s="994"/>
      <c r="DN101" s="994"/>
      <c r="DO101" s="994"/>
      <c r="DP101" s="995"/>
      <c r="DQ101" s="993"/>
      <c r="DR101" s="994"/>
      <c r="DS101" s="994"/>
      <c r="DT101" s="994"/>
      <c r="DU101" s="995"/>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t="str">
        <f>IF(SUM(CR7:CV101)=0,"-",SUM(CR7:CV101))</f>
        <v>-</v>
      </c>
      <c r="CS102" s="988"/>
      <c r="CT102" s="988"/>
      <c r="CU102" s="988"/>
      <c r="CV102" s="988"/>
      <c r="CW102" s="989" t="str">
        <f t="shared" ref="CW102" si="4">IF(SUM(CW7:DA101)=0,"-",SUM(CW7:DA101))</f>
        <v>-</v>
      </c>
      <c r="CX102" s="990"/>
      <c r="CY102" s="990"/>
      <c r="CZ102" s="990"/>
      <c r="DA102" s="991"/>
      <c r="DB102" s="989" t="str">
        <f t="shared" ref="DB102" si="5">IF(SUM(DB7:DF101)=0,"-",SUM(DB7:DF101))</f>
        <v>-</v>
      </c>
      <c r="DC102" s="990"/>
      <c r="DD102" s="990"/>
      <c r="DE102" s="990"/>
      <c r="DF102" s="991"/>
      <c r="DG102" s="989" t="str">
        <f t="shared" ref="DG102" si="6">IF(SUM(DG7:DK101)=0,"-",SUM(DG7:DK101))</f>
        <v>-</v>
      </c>
      <c r="DH102" s="990"/>
      <c r="DI102" s="990"/>
      <c r="DJ102" s="990"/>
      <c r="DK102" s="991"/>
      <c r="DL102" s="989" t="str">
        <f t="shared" ref="DL102" si="7">IF(SUM(DL7:DP101)=0,"-",SUM(DL7:DP101))</f>
        <v>-</v>
      </c>
      <c r="DM102" s="990"/>
      <c r="DN102" s="990"/>
      <c r="DO102" s="990"/>
      <c r="DP102" s="991"/>
      <c r="DQ102" s="989" t="str">
        <f t="shared" ref="DQ102" si="8">IF(SUM(DQ7:DU101)=0,"-",SUM(DQ7:DU101))</f>
        <v>-</v>
      </c>
      <c r="DR102" s="990"/>
      <c r="DS102" s="990"/>
      <c r="DT102" s="990"/>
      <c r="DU102" s="991"/>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314</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314</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314</v>
      </c>
      <c r="DR109" s="932"/>
      <c r="DS109" s="932"/>
      <c r="DT109" s="932"/>
      <c r="DU109" s="933"/>
      <c r="DV109" s="934" t="s">
        <v>436</v>
      </c>
      <c r="DW109" s="932"/>
      <c r="DX109" s="932"/>
      <c r="DY109" s="932"/>
      <c r="DZ109" s="965"/>
    </row>
    <row r="110" spans="1:131" s="230" customFormat="1" ht="26.25" customHeight="1" x14ac:dyDescent="0.2">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844321</v>
      </c>
      <c r="AB110" s="925"/>
      <c r="AC110" s="925"/>
      <c r="AD110" s="925"/>
      <c r="AE110" s="926"/>
      <c r="AF110" s="927">
        <v>848297</v>
      </c>
      <c r="AG110" s="925"/>
      <c r="AH110" s="925"/>
      <c r="AI110" s="925"/>
      <c r="AJ110" s="926"/>
      <c r="AK110" s="927">
        <v>853075</v>
      </c>
      <c r="AL110" s="925"/>
      <c r="AM110" s="925"/>
      <c r="AN110" s="925"/>
      <c r="AO110" s="926"/>
      <c r="AP110" s="928">
        <v>29</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7798424</v>
      </c>
      <c r="BR110" s="878"/>
      <c r="BS110" s="878"/>
      <c r="BT110" s="878"/>
      <c r="BU110" s="878"/>
      <c r="BV110" s="878">
        <v>7473296</v>
      </c>
      <c r="BW110" s="878"/>
      <c r="BX110" s="878"/>
      <c r="BY110" s="878"/>
      <c r="BZ110" s="878"/>
      <c r="CA110" s="878">
        <v>7107972</v>
      </c>
      <c r="CB110" s="878"/>
      <c r="CC110" s="878"/>
      <c r="CD110" s="878"/>
      <c r="CE110" s="878"/>
      <c r="CF110" s="902">
        <v>241.2</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442</v>
      </c>
      <c r="DM110" s="878"/>
      <c r="DN110" s="878"/>
      <c r="DO110" s="878"/>
      <c r="DP110" s="878"/>
      <c r="DQ110" s="878" t="s">
        <v>442</v>
      </c>
      <c r="DR110" s="878"/>
      <c r="DS110" s="878"/>
      <c r="DT110" s="878"/>
      <c r="DU110" s="878"/>
      <c r="DV110" s="879" t="s">
        <v>130</v>
      </c>
      <c r="DW110" s="879"/>
      <c r="DX110" s="879"/>
      <c r="DY110" s="879"/>
      <c r="DZ110" s="880"/>
    </row>
    <row r="111" spans="1:131" s="230"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442</v>
      </c>
      <c r="AG111" s="955"/>
      <c r="AH111" s="955"/>
      <c r="AI111" s="955"/>
      <c r="AJ111" s="956"/>
      <c r="AK111" s="957" t="s">
        <v>442</v>
      </c>
      <c r="AL111" s="955"/>
      <c r="AM111" s="955"/>
      <c r="AN111" s="955"/>
      <c r="AO111" s="956"/>
      <c r="AP111" s="958" t="s">
        <v>130</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v>161167</v>
      </c>
      <c r="BR111" s="853"/>
      <c r="BS111" s="853"/>
      <c r="BT111" s="853"/>
      <c r="BU111" s="853"/>
      <c r="BV111" s="853">
        <v>148856</v>
      </c>
      <c r="BW111" s="853"/>
      <c r="BX111" s="853"/>
      <c r="BY111" s="853"/>
      <c r="BZ111" s="853"/>
      <c r="CA111" s="853">
        <v>137216</v>
      </c>
      <c r="CB111" s="853"/>
      <c r="CC111" s="853"/>
      <c r="CD111" s="853"/>
      <c r="CE111" s="853"/>
      <c r="CF111" s="911">
        <v>4.7</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442</v>
      </c>
      <c r="DW111" s="830"/>
      <c r="DX111" s="830"/>
      <c r="DY111" s="830"/>
      <c r="DZ111" s="831"/>
    </row>
    <row r="112" spans="1:131" s="230" customFormat="1" ht="26.25" customHeight="1" x14ac:dyDescent="0.2">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442</v>
      </c>
      <c r="AG112" s="816"/>
      <c r="AH112" s="816"/>
      <c r="AI112" s="816"/>
      <c r="AJ112" s="817"/>
      <c r="AK112" s="818" t="s">
        <v>442</v>
      </c>
      <c r="AL112" s="816"/>
      <c r="AM112" s="816"/>
      <c r="AN112" s="816"/>
      <c r="AO112" s="817"/>
      <c r="AP112" s="860" t="s">
        <v>130</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1706666</v>
      </c>
      <c r="BR112" s="853"/>
      <c r="BS112" s="853"/>
      <c r="BT112" s="853"/>
      <c r="BU112" s="853"/>
      <c r="BV112" s="853">
        <v>1760935</v>
      </c>
      <c r="BW112" s="853"/>
      <c r="BX112" s="853"/>
      <c r="BY112" s="853"/>
      <c r="BZ112" s="853"/>
      <c r="CA112" s="853">
        <v>1752537</v>
      </c>
      <c r="CB112" s="853"/>
      <c r="CC112" s="853"/>
      <c r="CD112" s="853"/>
      <c r="CE112" s="853"/>
      <c r="CF112" s="911">
        <v>59.5</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130</v>
      </c>
      <c r="DM112" s="853"/>
      <c r="DN112" s="853"/>
      <c r="DO112" s="853"/>
      <c r="DP112" s="853"/>
      <c r="DQ112" s="853" t="s">
        <v>130</v>
      </c>
      <c r="DR112" s="853"/>
      <c r="DS112" s="853"/>
      <c r="DT112" s="853"/>
      <c r="DU112" s="853"/>
      <c r="DV112" s="830" t="s">
        <v>442</v>
      </c>
      <c r="DW112" s="830"/>
      <c r="DX112" s="830"/>
      <c r="DY112" s="830"/>
      <c r="DZ112" s="831"/>
    </row>
    <row r="113" spans="1:130" s="230" customFormat="1" ht="26.25" customHeight="1" x14ac:dyDescent="0.2">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144560</v>
      </c>
      <c r="AB113" s="955"/>
      <c r="AC113" s="955"/>
      <c r="AD113" s="955"/>
      <c r="AE113" s="956"/>
      <c r="AF113" s="957">
        <v>161594</v>
      </c>
      <c r="AG113" s="955"/>
      <c r="AH113" s="955"/>
      <c r="AI113" s="955"/>
      <c r="AJ113" s="956"/>
      <c r="AK113" s="957">
        <v>140957</v>
      </c>
      <c r="AL113" s="955"/>
      <c r="AM113" s="955"/>
      <c r="AN113" s="955"/>
      <c r="AO113" s="956"/>
      <c r="AP113" s="958">
        <v>4.8</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105903</v>
      </c>
      <c r="BR113" s="853"/>
      <c r="BS113" s="853"/>
      <c r="BT113" s="853"/>
      <c r="BU113" s="853"/>
      <c r="BV113" s="853">
        <v>162593</v>
      </c>
      <c r="BW113" s="853"/>
      <c r="BX113" s="853"/>
      <c r="BY113" s="853"/>
      <c r="BZ113" s="853"/>
      <c r="CA113" s="853">
        <v>162196</v>
      </c>
      <c r="CB113" s="853"/>
      <c r="CC113" s="853"/>
      <c r="CD113" s="853"/>
      <c r="CE113" s="853"/>
      <c r="CF113" s="911">
        <v>5.5</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442</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2">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130</v>
      </c>
      <c r="AB114" s="816"/>
      <c r="AC114" s="816"/>
      <c r="AD114" s="816"/>
      <c r="AE114" s="817"/>
      <c r="AF114" s="818" t="s">
        <v>130</v>
      </c>
      <c r="AG114" s="816"/>
      <c r="AH114" s="816"/>
      <c r="AI114" s="816"/>
      <c r="AJ114" s="817"/>
      <c r="AK114" s="818" t="s">
        <v>442</v>
      </c>
      <c r="AL114" s="816"/>
      <c r="AM114" s="816"/>
      <c r="AN114" s="816"/>
      <c r="AO114" s="817"/>
      <c r="AP114" s="860" t="s">
        <v>442</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895293</v>
      </c>
      <c r="BR114" s="853"/>
      <c r="BS114" s="853"/>
      <c r="BT114" s="853"/>
      <c r="BU114" s="853"/>
      <c r="BV114" s="853">
        <v>817656</v>
      </c>
      <c r="BW114" s="853"/>
      <c r="BX114" s="853"/>
      <c r="BY114" s="853"/>
      <c r="BZ114" s="853"/>
      <c r="CA114" s="853">
        <v>779735</v>
      </c>
      <c r="CB114" s="853"/>
      <c r="CC114" s="853"/>
      <c r="CD114" s="853"/>
      <c r="CE114" s="853"/>
      <c r="CF114" s="911">
        <v>26.5</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442</v>
      </c>
      <c r="DH114" s="816"/>
      <c r="DI114" s="816"/>
      <c r="DJ114" s="816"/>
      <c r="DK114" s="817"/>
      <c r="DL114" s="818" t="s">
        <v>442</v>
      </c>
      <c r="DM114" s="816"/>
      <c r="DN114" s="816"/>
      <c r="DO114" s="816"/>
      <c r="DP114" s="817"/>
      <c r="DQ114" s="818" t="s">
        <v>130</v>
      </c>
      <c r="DR114" s="816"/>
      <c r="DS114" s="816"/>
      <c r="DT114" s="816"/>
      <c r="DU114" s="817"/>
      <c r="DV114" s="860" t="s">
        <v>442</v>
      </c>
      <c r="DW114" s="861"/>
      <c r="DX114" s="861"/>
      <c r="DY114" s="861"/>
      <c r="DZ114" s="862"/>
    </row>
    <row r="115" spans="1:130" s="230" customFormat="1" ht="26.25" customHeight="1" x14ac:dyDescent="0.2">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40686</v>
      </c>
      <c r="AB115" s="955"/>
      <c r="AC115" s="955"/>
      <c r="AD115" s="955"/>
      <c r="AE115" s="956"/>
      <c r="AF115" s="957">
        <v>30550</v>
      </c>
      <c r="AG115" s="955"/>
      <c r="AH115" s="955"/>
      <c r="AI115" s="955"/>
      <c r="AJ115" s="956"/>
      <c r="AK115" s="957">
        <v>31691</v>
      </c>
      <c r="AL115" s="955"/>
      <c r="AM115" s="955"/>
      <c r="AN115" s="955"/>
      <c r="AO115" s="956"/>
      <c r="AP115" s="958">
        <v>1.1000000000000001</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442</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442</v>
      </c>
      <c r="DR115" s="816"/>
      <c r="DS115" s="816"/>
      <c r="DT115" s="816"/>
      <c r="DU115" s="817"/>
      <c r="DV115" s="860" t="s">
        <v>442</v>
      </c>
      <c r="DW115" s="861"/>
      <c r="DX115" s="861"/>
      <c r="DY115" s="861"/>
      <c r="DZ115" s="862"/>
    </row>
    <row r="116" spans="1:130" s="230" customFormat="1" ht="26.25" customHeight="1" x14ac:dyDescent="0.2">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201</v>
      </c>
      <c r="AB116" s="816"/>
      <c r="AC116" s="816"/>
      <c r="AD116" s="816"/>
      <c r="AE116" s="817"/>
      <c r="AF116" s="818">
        <v>115</v>
      </c>
      <c r="AG116" s="816"/>
      <c r="AH116" s="816"/>
      <c r="AI116" s="816"/>
      <c r="AJ116" s="817"/>
      <c r="AK116" s="818">
        <v>107</v>
      </c>
      <c r="AL116" s="816"/>
      <c r="AM116" s="816"/>
      <c r="AN116" s="816"/>
      <c r="AO116" s="817"/>
      <c r="AP116" s="860">
        <v>0</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442</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442</v>
      </c>
      <c r="DH116" s="816"/>
      <c r="DI116" s="816"/>
      <c r="DJ116" s="816"/>
      <c r="DK116" s="817"/>
      <c r="DL116" s="818" t="s">
        <v>130</v>
      </c>
      <c r="DM116" s="816"/>
      <c r="DN116" s="816"/>
      <c r="DO116" s="816"/>
      <c r="DP116" s="817"/>
      <c r="DQ116" s="818" t="s">
        <v>130</v>
      </c>
      <c r="DR116" s="816"/>
      <c r="DS116" s="816"/>
      <c r="DT116" s="816"/>
      <c r="DU116" s="817"/>
      <c r="DV116" s="860" t="s">
        <v>442</v>
      </c>
      <c r="DW116" s="861"/>
      <c r="DX116" s="861"/>
      <c r="DY116" s="861"/>
      <c r="DZ116" s="862"/>
    </row>
    <row r="117" spans="1:130" s="230" customFormat="1" ht="26.25" customHeight="1" x14ac:dyDescent="0.2">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1029768</v>
      </c>
      <c r="AB117" s="939"/>
      <c r="AC117" s="939"/>
      <c r="AD117" s="939"/>
      <c r="AE117" s="940"/>
      <c r="AF117" s="941">
        <v>1040556</v>
      </c>
      <c r="AG117" s="939"/>
      <c r="AH117" s="939"/>
      <c r="AI117" s="939"/>
      <c r="AJ117" s="940"/>
      <c r="AK117" s="941">
        <v>1025830</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442</v>
      </c>
      <c r="BW117" s="853"/>
      <c r="BX117" s="853"/>
      <c r="BY117" s="853"/>
      <c r="BZ117" s="853"/>
      <c r="CA117" s="853" t="s">
        <v>442</v>
      </c>
      <c r="CB117" s="853"/>
      <c r="CC117" s="853"/>
      <c r="CD117" s="853"/>
      <c r="CE117" s="853"/>
      <c r="CF117" s="911" t="s">
        <v>130</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442</v>
      </c>
      <c r="DH117" s="816"/>
      <c r="DI117" s="816"/>
      <c r="DJ117" s="816"/>
      <c r="DK117" s="817"/>
      <c r="DL117" s="818" t="s">
        <v>130</v>
      </c>
      <c r="DM117" s="816"/>
      <c r="DN117" s="816"/>
      <c r="DO117" s="816"/>
      <c r="DP117" s="817"/>
      <c r="DQ117" s="818" t="s">
        <v>130</v>
      </c>
      <c r="DR117" s="816"/>
      <c r="DS117" s="816"/>
      <c r="DT117" s="816"/>
      <c r="DU117" s="817"/>
      <c r="DV117" s="860" t="s">
        <v>442</v>
      </c>
      <c r="DW117" s="861"/>
      <c r="DX117" s="861"/>
      <c r="DY117" s="861"/>
      <c r="DZ117" s="862"/>
    </row>
    <row r="118" spans="1:130" s="230" customFormat="1" ht="26.25" customHeight="1" x14ac:dyDescent="0.2">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314</v>
      </c>
      <c r="AL118" s="932"/>
      <c r="AM118" s="932"/>
      <c r="AN118" s="932"/>
      <c r="AO118" s="933"/>
      <c r="AP118" s="935" t="s">
        <v>436</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398</v>
      </c>
      <c r="BW118" s="881"/>
      <c r="BX118" s="881"/>
      <c r="BY118" s="881"/>
      <c r="BZ118" s="881"/>
      <c r="CA118" s="881" t="s">
        <v>130</v>
      </c>
      <c r="CB118" s="881"/>
      <c r="CC118" s="881"/>
      <c r="CD118" s="881"/>
      <c r="CE118" s="881"/>
      <c r="CF118" s="911" t="s">
        <v>130</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398</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2">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398</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467</v>
      </c>
      <c r="BP119" s="914"/>
      <c r="BQ119" s="915">
        <v>10667453</v>
      </c>
      <c r="BR119" s="881"/>
      <c r="BS119" s="881"/>
      <c r="BT119" s="881"/>
      <c r="BU119" s="881"/>
      <c r="BV119" s="881">
        <v>10363336</v>
      </c>
      <c r="BW119" s="881"/>
      <c r="BX119" s="881"/>
      <c r="BY119" s="881"/>
      <c r="BZ119" s="881"/>
      <c r="CA119" s="881">
        <v>9939656</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161167</v>
      </c>
      <c r="DH119" s="800"/>
      <c r="DI119" s="800"/>
      <c r="DJ119" s="800"/>
      <c r="DK119" s="801"/>
      <c r="DL119" s="802">
        <v>148856</v>
      </c>
      <c r="DM119" s="800"/>
      <c r="DN119" s="800"/>
      <c r="DO119" s="800"/>
      <c r="DP119" s="801"/>
      <c r="DQ119" s="802">
        <v>137216</v>
      </c>
      <c r="DR119" s="800"/>
      <c r="DS119" s="800"/>
      <c r="DT119" s="800"/>
      <c r="DU119" s="801"/>
      <c r="DV119" s="884">
        <v>4.7</v>
      </c>
      <c r="DW119" s="885"/>
      <c r="DX119" s="885"/>
      <c r="DY119" s="885"/>
      <c r="DZ119" s="886"/>
    </row>
    <row r="120" spans="1:130" s="230" customFormat="1" ht="26.25" customHeight="1" x14ac:dyDescent="0.2">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1018888</v>
      </c>
      <c r="BR120" s="878"/>
      <c r="BS120" s="878"/>
      <c r="BT120" s="878"/>
      <c r="BU120" s="878"/>
      <c r="BV120" s="878">
        <v>1398983</v>
      </c>
      <c r="BW120" s="878"/>
      <c r="BX120" s="878"/>
      <c r="BY120" s="878"/>
      <c r="BZ120" s="878"/>
      <c r="CA120" s="878">
        <v>1541084</v>
      </c>
      <c r="CB120" s="878"/>
      <c r="CC120" s="878"/>
      <c r="CD120" s="878"/>
      <c r="CE120" s="878"/>
      <c r="CF120" s="902">
        <v>52.3</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1521926</v>
      </c>
      <c r="DH120" s="878"/>
      <c r="DI120" s="878"/>
      <c r="DJ120" s="878"/>
      <c r="DK120" s="878"/>
      <c r="DL120" s="878">
        <v>1420048</v>
      </c>
      <c r="DM120" s="878"/>
      <c r="DN120" s="878"/>
      <c r="DO120" s="878"/>
      <c r="DP120" s="878"/>
      <c r="DQ120" s="878">
        <v>1324648</v>
      </c>
      <c r="DR120" s="878"/>
      <c r="DS120" s="878"/>
      <c r="DT120" s="878"/>
      <c r="DU120" s="878"/>
      <c r="DV120" s="879">
        <v>45</v>
      </c>
      <c r="DW120" s="879"/>
      <c r="DX120" s="879"/>
      <c r="DY120" s="879"/>
      <c r="DZ120" s="880"/>
    </row>
    <row r="121" spans="1:130" s="230" customFormat="1" ht="26.25" customHeight="1" x14ac:dyDescent="0.2">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344463</v>
      </c>
      <c r="BR121" s="853"/>
      <c r="BS121" s="853"/>
      <c r="BT121" s="853"/>
      <c r="BU121" s="853"/>
      <c r="BV121" s="853">
        <v>318777</v>
      </c>
      <c r="BW121" s="853"/>
      <c r="BX121" s="853"/>
      <c r="BY121" s="853"/>
      <c r="BZ121" s="853"/>
      <c r="CA121" s="853">
        <v>410575</v>
      </c>
      <c r="CB121" s="853"/>
      <c r="CC121" s="853"/>
      <c r="CD121" s="853"/>
      <c r="CE121" s="853"/>
      <c r="CF121" s="911">
        <v>13.9</v>
      </c>
      <c r="CG121" s="912"/>
      <c r="CH121" s="912"/>
      <c r="CI121" s="912"/>
      <c r="CJ121" s="912"/>
      <c r="CK121" s="905"/>
      <c r="CL121" s="891"/>
      <c r="CM121" s="891"/>
      <c r="CN121" s="891"/>
      <c r="CO121" s="892"/>
      <c r="CP121" s="871" t="s">
        <v>475</v>
      </c>
      <c r="CQ121" s="872"/>
      <c r="CR121" s="872"/>
      <c r="CS121" s="872"/>
      <c r="CT121" s="872"/>
      <c r="CU121" s="872"/>
      <c r="CV121" s="872"/>
      <c r="CW121" s="872"/>
      <c r="CX121" s="872"/>
      <c r="CY121" s="872"/>
      <c r="CZ121" s="872"/>
      <c r="DA121" s="872"/>
      <c r="DB121" s="872"/>
      <c r="DC121" s="872"/>
      <c r="DD121" s="872"/>
      <c r="DE121" s="872"/>
      <c r="DF121" s="873"/>
      <c r="DG121" s="852">
        <v>184740</v>
      </c>
      <c r="DH121" s="853"/>
      <c r="DI121" s="853"/>
      <c r="DJ121" s="853"/>
      <c r="DK121" s="853"/>
      <c r="DL121" s="853">
        <v>340887</v>
      </c>
      <c r="DM121" s="853"/>
      <c r="DN121" s="853"/>
      <c r="DO121" s="853"/>
      <c r="DP121" s="853"/>
      <c r="DQ121" s="853">
        <v>427889</v>
      </c>
      <c r="DR121" s="853"/>
      <c r="DS121" s="853"/>
      <c r="DT121" s="853"/>
      <c r="DU121" s="853"/>
      <c r="DV121" s="830">
        <v>14.5</v>
      </c>
      <c r="DW121" s="830"/>
      <c r="DX121" s="830"/>
      <c r="DY121" s="830"/>
      <c r="DZ121" s="831"/>
    </row>
    <row r="122" spans="1:130" s="230" customFormat="1" ht="26.25" customHeight="1" x14ac:dyDescent="0.2">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398</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6680638</v>
      </c>
      <c r="BR122" s="881"/>
      <c r="BS122" s="881"/>
      <c r="BT122" s="881"/>
      <c r="BU122" s="881"/>
      <c r="BV122" s="881">
        <v>6380034</v>
      </c>
      <c r="BW122" s="881"/>
      <c r="BX122" s="881"/>
      <c r="BY122" s="881"/>
      <c r="BZ122" s="881"/>
      <c r="CA122" s="881">
        <v>5921737</v>
      </c>
      <c r="CB122" s="881"/>
      <c r="CC122" s="881"/>
      <c r="CD122" s="881"/>
      <c r="CE122" s="881"/>
      <c r="CF122" s="882">
        <v>201</v>
      </c>
      <c r="CG122" s="883"/>
      <c r="CH122" s="883"/>
      <c r="CI122" s="883"/>
      <c r="CJ122" s="883"/>
      <c r="CK122" s="905"/>
      <c r="CL122" s="891"/>
      <c r="CM122" s="891"/>
      <c r="CN122" s="891"/>
      <c r="CO122" s="892"/>
      <c r="CP122" s="871" t="s">
        <v>477</v>
      </c>
      <c r="CQ122" s="872"/>
      <c r="CR122" s="872"/>
      <c r="CS122" s="872"/>
      <c r="CT122" s="872"/>
      <c r="CU122" s="872"/>
      <c r="CV122" s="872"/>
      <c r="CW122" s="872"/>
      <c r="CX122" s="872"/>
      <c r="CY122" s="872"/>
      <c r="CZ122" s="872"/>
      <c r="DA122" s="872"/>
      <c r="DB122" s="872"/>
      <c r="DC122" s="872"/>
      <c r="DD122" s="872"/>
      <c r="DE122" s="872"/>
      <c r="DF122" s="873"/>
      <c r="DG122" s="852" t="s">
        <v>130</v>
      </c>
      <c r="DH122" s="853"/>
      <c r="DI122" s="853"/>
      <c r="DJ122" s="853"/>
      <c r="DK122" s="853"/>
      <c r="DL122" s="853" t="s">
        <v>130</v>
      </c>
      <c r="DM122" s="853"/>
      <c r="DN122" s="853"/>
      <c r="DO122" s="853"/>
      <c r="DP122" s="853"/>
      <c r="DQ122" s="853" t="s">
        <v>398</v>
      </c>
      <c r="DR122" s="853"/>
      <c r="DS122" s="853"/>
      <c r="DT122" s="853"/>
      <c r="DU122" s="853"/>
      <c r="DV122" s="830" t="s">
        <v>130</v>
      </c>
      <c r="DW122" s="830"/>
      <c r="DX122" s="830"/>
      <c r="DY122" s="830"/>
      <c r="DZ122" s="831"/>
    </row>
    <row r="123" spans="1:130" s="230" customFormat="1" ht="26.25" customHeight="1" x14ac:dyDescent="0.2">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478</v>
      </c>
      <c r="AL123" s="816"/>
      <c r="AM123" s="816"/>
      <c r="AN123" s="816"/>
      <c r="AO123" s="817"/>
      <c r="AP123" s="860" t="s">
        <v>130</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479</v>
      </c>
      <c r="BP123" s="914"/>
      <c r="BQ123" s="868">
        <v>8043989</v>
      </c>
      <c r="BR123" s="869"/>
      <c r="BS123" s="869"/>
      <c r="BT123" s="869"/>
      <c r="BU123" s="869"/>
      <c r="BV123" s="869">
        <v>8097794</v>
      </c>
      <c r="BW123" s="869"/>
      <c r="BX123" s="869"/>
      <c r="BY123" s="869"/>
      <c r="BZ123" s="869"/>
      <c r="CA123" s="869">
        <v>7873396</v>
      </c>
      <c r="CB123" s="869"/>
      <c r="CC123" s="869"/>
      <c r="CD123" s="869"/>
      <c r="CE123" s="869"/>
      <c r="CF123" s="784"/>
      <c r="CG123" s="785"/>
      <c r="CH123" s="785"/>
      <c r="CI123" s="785"/>
      <c r="CJ123" s="870"/>
      <c r="CK123" s="905"/>
      <c r="CL123" s="891"/>
      <c r="CM123" s="891"/>
      <c r="CN123" s="891"/>
      <c r="CO123" s="892"/>
      <c r="CP123" s="871" t="s">
        <v>480</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398</v>
      </c>
      <c r="DR123" s="816"/>
      <c r="DS123" s="816"/>
      <c r="DT123" s="816"/>
      <c r="DU123" s="817"/>
      <c r="DV123" s="860" t="s">
        <v>130</v>
      </c>
      <c r="DW123" s="861"/>
      <c r="DX123" s="861"/>
      <c r="DY123" s="861"/>
      <c r="DZ123" s="862"/>
    </row>
    <row r="124" spans="1:130" s="230" customFormat="1" ht="26.25" customHeight="1" thickBot="1" x14ac:dyDescent="0.25">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478</v>
      </c>
      <c r="AG124" s="816"/>
      <c r="AH124" s="816"/>
      <c r="AI124" s="816"/>
      <c r="AJ124" s="817"/>
      <c r="AK124" s="818" t="s">
        <v>130</v>
      </c>
      <c r="AL124" s="816"/>
      <c r="AM124" s="816"/>
      <c r="AN124" s="816"/>
      <c r="AO124" s="817"/>
      <c r="AP124" s="860" t="s">
        <v>130</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95.8</v>
      </c>
      <c r="BR124" s="867"/>
      <c r="BS124" s="867"/>
      <c r="BT124" s="867"/>
      <c r="BU124" s="867"/>
      <c r="BV124" s="867">
        <v>75</v>
      </c>
      <c r="BW124" s="867"/>
      <c r="BX124" s="867"/>
      <c r="BY124" s="867"/>
      <c r="BZ124" s="867"/>
      <c r="CA124" s="867">
        <v>70.099999999999994</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2">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398</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483</v>
      </c>
      <c r="CL125" s="888"/>
      <c r="CM125" s="888"/>
      <c r="CN125" s="888"/>
      <c r="CO125" s="889"/>
      <c r="CP125" s="896" t="s">
        <v>484</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5">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37456</v>
      </c>
      <c r="AB126" s="816"/>
      <c r="AC126" s="816"/>
      <c r="AD126" s="816"/>
      <c r="AE126" s="817"/>
      <c r="AF126" s="818">
        <v>27320</v>
      </c>
      <c r="AG126" s="816"/>
      <c r="AH126" s="816"/>
      <c r="AI126" s="816"/>
      <c r="AJ126" s="817"/>
      <c r="AK126" s="818">
        <v>28451</v>
      </c>
      <c r="AL126" s="816"/>
      <c r="AM126" s="816"/>
      <c r="AN126" s="816"/>
      <c r="AO126" s="817"/>
      <c r="AP126" s="860">
        <v>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485</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2">
      <c r="A127" s="858"/>
      <c r="B127" s="859"/>
      <c r="C127" s="874" t="s">
        <v>486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3230</v>
      </c>
      <c r="AB127" s="816"/>
      <c r="AC127" s="816"/>
      <c r="AD127" s="816"/>
      <c r="AE127" s="817"/>
      <c r="AF127" s="818">
        <v>3230</v>
      </c>
      <c r="AG127" s="816"/>
      <c r="AH127" s="816"/>
      <c r="AI127" s="816"/>
      <c r="AJ127" s="817"/>
      <c r="AK127" s="818">
        <v>3240</v>
      </c>
      <c r="AL127" s="816"/>
      <c r="AM127" s="816"/>
      <c r="AN127" s="816"/>
      <c r="AO127" s="817"/>
      <c r="AP127" s="860">
        <v>0.1</v>
      </c>
      <c r="AQ127" s="861"/>
      <c r="AR127" s="861"/>
      <c r="AS127" s="861"/>
      <c r="AT127" s="862"/>
      <c r="AU127" s="232"/>
      <c r="AV127" s="232"/>
      <c r="AW127" s="232"/>
      <c r="AX127" s="877" t="s">
        <v>487</v>
      </c>
      <c r="AY127" s="848"/>
      <c r="AZ127" s="848"/>
      <c r="BA127" s="848"/>
      <c r="BB127" s="848"/>
      <c r="BC127" s="848"/>
      <c r="BD127" s="848"/>
      <c r="BE127" s="849"/>
      <c r="BF127" s="847" t="s">
        <v>488</v>
      </c>
      <c r="BG127" s="848"/>
      <c r="BH127" s="848"/>
      <c r="BI127" s="848"/>
      <c r="BJ127" s="848"/>
      <c r="BK127" s="848"/>
      <c r="BL127" s="849"/>
      <c r="BM127" s="847" t="s">
        <v>489</v>
      </c>
      <c r="BN127" s="848"/>
      <c r="BO127" s="848"/>
      <c r="BP127" s="848"/>
      <c r="BQ127" s="848"/>
      <c r="BR127" s="848"/>
      <c r="BS127" s="849"/>
      <c r="BT127" s="847" t="s">
        <v>490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491</v>
      </c>
      <c r="CQ127" s="788"/>
      <c r="CR127" s="788"/>
      <c r="CS127" s="788"/>
      <c r="CT127" s="788"/>
      <c r="CU127" s="788"/>
      <c r="CV127" s="788"/>
      <c r="CW127" s="788"/>
      <c r="CX127" s="788"/>
      <c r="CY127" s="788"/>
      <c r="CZ127" s="788"/>
      <c r="DA127" s="788"/>
      <c r="DB127" s="788"/>
      <c r="DC127" s="788"/>
      <c r="DD127" s="788"/>
      <c r="DE127" s="788"/>
      <c r="DF127" s="789"/>
      <c r="DG127" s="852" t="s">
        <v>478</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5">
      <c r="A128" s="832" t="s">
        <v>492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493</v>
      </c>
      <c r="X128" s="834"/>
      <c r="Y128" s="834"/>
      <c r="Z128" s="835"/>
      <c r="AA128" s="836">
        <v>71693</v>
      </c>
      <c r="AB128" s="837"/>
      <c r="AC128" s="837"/>
      <c r="AD128" s="837"/>
      <c r="AE128" s="838"/>
      <c r="AF128" s="839">
        <v>70425</v>
      </c>
      <c r="AG128" s="837"/>
      <c r="AH128" s="837"/>
      <c r="AI128" s="837"/>
      <c r="AJ128" s="838"/>
      <c r="AK128" s="839">
        <v>50801</v>
      </c>
      <c r="AL128" s="837"/>
      <c r="AM128" s="837"/>
      <c r="AN128" s="837"/>
      <c r="AO128" s="838"/>
      <c r="AP128" s="840"/>
      <c r="AQ128" s="841"/>
      <c r="AR128" s="841"/>
      <c r="AS128" s="841"/>
      <c r="AT128" s="842"/>
      <c r="AU128" s="232"/>
      <c r="AV128" s="232"/>
      <c r="AW128" s="232"/>
      <c r="AX128" s="843" t="s">
        <v>494</v>
      </c>
      <c r="AY128" s="844"/>
      <c r="AZ128" s="844"/>
      <c r="BA128" s="844"/>
      <c r="BB128" s="844"/>
      <c r="BC128" s="844"/>
      <c r="BD128" s="844"/>
      <c r="BE128" s="845"/>
      <c r="BF128" s="822" t="s">
        <v>130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495</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496</v>
      </c>
      <c r="X129" s="813"/>
      <c r="Y129" s="813"/>
      <c r="Z129" s="814"/>
      <c r="AA129" s="815">
        <v>3405018</v>
      </c>
      <c r="AB129" s="816"/>
      <c r="AC129" s="816"/>
      <c r="AD129" s="816"/>
      <c r="AE129" s="817"/>
      <c r="AF129" s="818">
        <v>3682369</v>
      </c>
      <c r="AG129" s="816"/>
      <c r="AH129" s="816"/>
      <c r="AI129" s="816"/>
      <c r="AJ129" s="817"/>
      <c r="AK129" s="818">
        <v>3618966</v>
      </c>
      <c r="AL129" s="816"/>
      <c r="AM129" s="816"/>
      <c r="AN129" s="816"/>
      <c r="AO129" s="817"/>
      <c r="AP129" s="819"/>
      <c r="AQ129" s="820"/>
      <c r="AR129" s="820"/>
      <c r="AS129" s="820"/>
      <c r="AT129" s="821"/>
      <c r="AU129" s="233"/>
      <c r="AV129" s="233"/>
      <c r="AW129" s="233"/>
      <c r="AX129" s="787" t="s">
        <v>497</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499</v>
      </c>
      <c r="X130" s="813"/>
      <c r="Y130" s="813"/>
      <c r="Z130" s="814"/>
      <c r="AA130" s="815">
        <v>667331</v>
      </c>
      <c r="AB130" s="816"/>
      <c r="AC130" s="816"/>
      <c r="AD130" s="816"/>
      <c r="AE130" s="817"/>
      <c r="AF130" s="818">
        <v>662490</v>
      </c>
      <c r="AG130" s="816"/>
      <c r="AH130" s="816"/>
      <c r="AI130" s="816"/>
      <c r="AJ130" s="817"/>
      <c r="AK130" s="818">
        <v>672498</v>
      </c>
      <c r="AL130" s="816"/>
      <c r="AM130" s="816"/>
      <c r="AN130" s="816"/>
      <c r="AO130" s="817"/>
      <c r="AP130" s="819"/>
      <c r="AQ130" s="820"/>
      <c r="AR130" s="820"/>
      <c r="AS130" s="820"/>
      <c r="AT130" s="821"/>
      <c r="AU130" s="233"/>
      <c r="AV130" s="233"/>
      <c r="AW130" s="233"/>
      <c r="AX130" s="787" t="s">
        <v>500</v>
      </c>
      <c r="AY130" s="788"/>
      <c r="AZ130" s="788"/>
      <c r="BA130" s="788"/>
      <c r="BB130" s="788"/>
      <c r="BC130" s="788"/>
      <c r="BD130" s="788"/>
      <c r="BE130" s="789"/>
      <c r="BF130" s="790">
        <v>10.3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501</v>
      </c>
      <c r="X131" s="797"/>
      <c r="Y131" s="797"/>
      <c r="Z131" s="798"/>
      <c r="AA131" s="799">
        <v>2737687</v>
      </c>
      <c r="AB131" s="800"/>
      <c r="AC131" s="800"/>
      <c r="AD131" s="800"/>
      <c r="AE131" s="801"/>
      <c r="AF131" s="802">
        <v>3019879</v>
      </c>
      <c r="AG131" s="800"/>
      <c r="AH131" s="800"/>
      <c r="AI131" s="800"/>
      <c r="AJ131" s="801"/>
      <c r="AK131" s="802">
        <v>2946468</v>
      </c>
      <c r="AL131" s="800"/>
      <c r="AM131" s="800"/>
      <c r="AN131" s="800"/>
      <c r="AO131" s="801"/>
      <c r="AP131" s="803"/>
      <c r="AQ131" s="804"/>
      <c r="AR131" s="804"/>
      <c r="AS131" s="804"/>
      <c r="AT131" s="805"/>
      <c r="AU131" s="233"/>
      <c r="AV131" s="233"/>
      <c r="AW131" s="233"/>
      <c r="AX131" s="765" t="s">
        <v>502</v>
      </c>
      <c r="AY131" s="766"/>
      <c r="AZ131" s="766"/>
      <c r="BA131" s="766"/>
      <c r="BB131" s="766"/>
      <c r="BC131" s="766"/>
      <c r="BD131" s="766"/>
      <c r="BE131" s="767"/>
      <c r="BF131" s="768">
        <v>70.099999999999994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504</v>
      </c>
      <c r="W132" s="778"/>
      <c r="X132" s="778"/>
      <c r="Y132" s="778"/>
      <c r="Z132" s="779"/>
      <c r="AA132" s="780">
        <v>10.62005993</v>
      </c>
      <c r="AB132" s="781"/>
      <c r="AC132" s="781"/>
      <c r="AD132" s="781"/>
      <c r="AE132" s="782"/>
      <c r="AF132" s="783">
        <v>10.18719624</v>
      </c>
      <c r="AG132" s="781"/>
      <c r="AH132" s="781"/>
      <c r="AI132" s="781"/>
      <c r="AJ132" s="782"/>
      <c r="AK132" s="783">
        <v>10.26758139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505</v>
      </c>
      <c r="W133" s="757"/>
      <c r="X133" s="757"/>
      <c r="Y133" s="757"/>
      <c r="Z133" s="758"/>
      <c r="AA133" s="759">
        <v>12.4</v>
      </c>
      <c r="AB133" s="760"/>
      <c r="AC133" s="760"/>
      <c r="AD133" s="760"/>
      <c r="AE133" s="761"/>
      <c r="AF133" s="759">
        <v>11.2</v>
      </c>
      <c r="AG133" s="760"/>
      <c r="AH133" s="760"/>
      <c r="AI133" s="760"/>
      <c r="AJ133" s="761"/>
      <c r="AK133" s="759">
        <v>10.3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S7eFe/JKMzMMYz5qc0iIdGuWwziPwN2DIxmXwGRpifNPxjwgy1CprpIZWfexfuqMCqoY40sZD20RelJnEquKQ==" saltValue="NsEfuOpeFLguO/ca4zp4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1"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RA+6CAv6jG2+Ys8Y1ytEAnZxcWWT0rVIyrHT4eIvo02AjtyfkgXTq9cs1Y1dMTZ3T5zgorMMFK9V3crzjvr8w==" saltValue="l4K7nwm+Dl8nzLkRZm9CBg=="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dVfA1FISeViIZkP7tBz1aDLhSLDt6AAZZKS4aUlkUeQ3VLEzysX60gvT9+QqIppLAO70/GnqS2p5+19SQ9bZA==" saltValue="9a/oLIbJtCIMvt+UKmjREw==" spinCount="100000" sheet="1" objects="1" scenarios="1"/>
  <dataConsolidate/>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509</v>
      </c>
      <c r="AP7" s="272"/>
      <c r="AQ7" s="273" t="s">
        <v>510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511</v>
      </c>
      <c r="AQ8" s="279" t="s">
        <v>512</v>
      </c>
      <c r="AR8" s="280" t="s">
        <v>513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514</v>
      </c>
      <c r="AL9" s="1166"/>
      <c r="AM9" s="1166"/>
      <c r="AN9" s="1167"/>
      <c r="AO9" s="281">
        <v>1015856</v>
      </c>
      <c r="AP9" s="281">
        <v>317257</v>
      </c>
      <c r="AQ9" s="282">
        <v>255467</v>
      </c>
      <c r="AR9" s="283">
        <v>24.2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515</v>
      </c>
      <c r="AL10" s="1166"/>
      <c r="AM10" s="1166"/>
      <c r="AN10" s="1167"/>
      <c r="AO10" s="284">
        <v>24188</v>
      </c>
      <c r="AP10" s="284">
        <v>7554</v>
      </c>
      <c r="AQ10" s="285">
        <v>29275</v>
      </c>
      <c r="AR10" s="286">
        <v>-74.2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516</v>
      </c>
      <c r="AL11" s="1166"/>
      <c r="AM11" s="1166"/>
      <c r="AN11" s="1167"/>
      <c r="AO11" s="284" t="s">
        <v>517</v>
      </c>
      <c r="AP11" s="284" t="s">
        <v>517</v>
      </c>
      <c r="AQ11" s="285">
        <v>3959</v>
      </c>
      <c r="AR11" s="286" t="s">
        <v>517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518</v>
      </c>
      <c r="AL12" s="1166"/>
      <c r="AM12" s="1166"/>
      <c r="AN12" s="1167"/>
      <c r="AO12" s="284" t="s">
        <v>517</v>
      </c>
      <c r="AP12" s="284" t="s">
        <v>517</v>
      </c>
      <c r="AQ12" s="285" t="s">
        <v>517</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519</v>
      </c>
      <c r="AL13" s="1166"/>
      <c r="AM13" s="1166"/>
      <c r="AN13" s="1167"/>
      <c r="AO13" s="284" t="s">
        <v>517</v>
      </c>
      <c r="AP13" s="284" t="s">
        <v>517</v>
      </c>
      <c r="AQ13" s="285">
        <v>9349</v>
      </c>
      <c r="AR13" s="286" t="s">
        <v>517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520</v>
      </c>
      <c r="AL14" s="1166"/>
      <c r="AM14" s="1166"/>
      <c r="AN14" s="1167"/>
      <c r="AO14" s="284" t="s">
        <v>517</v>
      </c>
      <c r="AP14" s="284" t="s">
        <v>517</v>
      </c>
      <c r="AQ14" s="285">
        <v>4659</v>
      </c>
      <c r="AR14" s="286" t="s">
        <v>517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521</v>
      </c>
      <c r="AL15" s="1169"/>
      <c r="AM15" s="1169"/>
      <c r="AN15" s="1170"/>
      <c r="AO15" s="284">
        <v>-82958</v>
      </c>
      <c r="AP15" s="284">
        <v>-25908</v>
      </c>
      <c r="AQ15" s="285">
        <v>-18111</v>
      </c>
      <c r="AR15" s="286">
        <v>43.1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193</v>
      </c>
      <c r="AL16" s="1169"/>
      <c r="AM16" s="1169"/>
      <c r="AN16" s="1170"/>
      <c r="AO16" s="284">
        <v>957086</v>
      </c>
      <c r="AP16" s="284">
        <v>298903</v>
      </c>
      <c r="AQ16" s="285">
        <v>284598</v>
      </c>
      <c r="AR16" s="286">
        <v>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526</v>
      </c>
      <c r="AL21" s="1172"/>
      <c r="AM21" s="1172"/>
      <c r="AN21" s="1173"/>
      <c r="AO21" s="297">
        <v>29.36</v>
      </c>
      <c r="AP21" s="298">
        <v>25.07</v>
      </c>
      <c r="AQ21" s="299">
        <v>4.29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527</v>
      </c>
      <c r="AL22" s="1172"/>
      <c r="AM22" s="1172"/>
      <c r="AN22" s="1173"/>
      <c r="AO22" s="302">
        <v>101.2</v>
      </c>
      <c r="AP22" s="303">
        <v>94.5</v>
      </c>
      <c r="AQ22" s="304">
        <v>6.7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4" t="s">
        <v>528</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ht="13" x14ac:dyDescent="0.2">
      <c r="A27" s="309"/>
      <c r="AO27" s="262"/>
      <c r="AP27" s="262"/>
      <c r="AQ27" s="262"/>
      <c r="AR27" s="262"/>
      <c r="AS27" s="262"/>
      <c r="AT27" s="262"/>
    </row>
    <row r="28" spans="1:46" ht="16.5"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509</v>
      </c>
      <c r="AP30" s="272"/>
      <c r="AQ30" s="273" t="s">
        <v>510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531</v>
      </c>
      <c r="AL32" s="1156"/>
      <c r="AM32" s="1156"/>
      <c r="AN32" s="1157"/>
      <c r="AO32" s="312">
        <v>853075</v>
      </c>
      <c r="AP32" s="312">
        <v>266419</v>
      </c>
      <c r="AQ32" s="313">
        <v>156764</v>
      </c>
      <c r="AR32" s="314">
        <v>69.900000000000006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532</v>
      </c>
      <c r="AL33" s="1156"/>
      <c r="AM33" s="1156"/>
      <c r="AN33" s="1157"/>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533</v>
      </c>
      <c r="AL34" s="1156"/>
      <c r="AM34" s="1156"/>
      <c r="AN34" s="1157"/>
      <c r="AO34" s="312" t="s">
        <v>517</v>
      </c>
      <c r="AP34" s="312" t="s">
        <v>517</v>
      </c>
      <c r="AQ34" s="313" t="s">
        <v>517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534</v>
      </c>
      <c r="AL35" s="1156"/>
      <c r="AM35" s="1156"/>
      <c r="AN35" s="1157"/>
      <c r="AO35" s="312">
        <v>140957</v>
      </c>
      <c r="AP35" s="312">
        <v>44022</v>
      </c>
      <c r="AQ35" s="313">
        <v>30923</v>
      </c>
      <c r="AR35" s="314">
        <v>42.4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535</v>
      </c>
      <c r="AL36" s="1156"/>
      <c r="AM36" s="1156"/>
      <c r="AN36" s="1157"/>
      <c r="AO36" s="312" t="s">
        <v>517</v>
      </c>
      <c r="AP36" s="312" t="s">
        <v>517</v>
      </c>
      <c r="AQ36" s="313">
        <v>4657</v>
      </c>
      <c r="AR36" s="314" t="s">
        <v>517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536</v>
      </c>
      <c r="AL37" s="1156"/>
      <c r="AM37" s="1156"/>
      <c r="AN37" s="1157"/>
      <c r="AO37" s="312">
        <v>31691</v>
      </c>
      <c r="AP37" s="312">
        <v>9897</v>
      </c>
      <c r="AQ37" s="313">
        <v>888</v>
      </c>
      <c r="AR37" s="314">
        <v>1014.5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537</v>
      </c>
      <c r="AL38" s="1159"/>
      <c r="AM38" s="1159"/>
      <c r="AN38" s="1160"/>
      <c r="AO38" s="315">
        <v>107</v>
      </c>
      <c r="AP38" s="315">
        <v>33</v>
      </c>
      <c r="AQ38" s="316">
        <v>21</v>
      </c>
      <c r="AR38" s="304">
        <v>57.1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538</v>
      </c>
      <c r="AL39" s="1159"/>
      <c r="AM39" s="1159"/>
      <c r="AN39" s="1160"/>
      <c r="AO39" s="312">
        <v>-50801</v>
      </c>
      <c r="AP39" s="312">
        <v>-15865</v>
      </c>
      <c r="AQ39" s="313">
        <v>-6724</v>
      </c>
      <c r="AR39" s="314">
        <v>135.9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539</v>
      </c>
      <c r="AL40" s="1156"/>
      <c r="AM40" s="1156"/>
      <c r="AN40" s="1157"/>
      <c r="AO40" s="312">
        <v>-672498</v>
      </c>
      <c r="AP40" s="312">
        <v>-210024</v>
      </c>
      <c r="AQ40" s="313">
        <v>-136123</v>
      </c>
      <c r="AR40" s="314">
        <v>54.3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306</v>
      </c>
      <c r="AL41" s="1162"/>
      <c r="AM41" s="1162"/>
      <c r="AN41" s="1163"/>
      <c r="AO41" s="312">
        <v>302531</v>
      </c>
      <c r="AP41" s="312">
        <v>94482</v>
      </c>
      <c r="AQ41" s="313">
        <v>50405</v>
      </c>
      <c r="AR41" s="314">
        <v>87.4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509</v>
      </c>
      <c r="AN49" s="1150" t="s">
        <v>543</v>
      </c>
      <c r="AO49" s="1151"/>
      <c r="AP49" s="1151"/>
      <c r="AQ49" s="1151"/>
      <c r="AR49" s="1152"/>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544</v>
      </c>
      <c r="AO50" s="329" t="s">
        <v>545</v>
      </c>
      <c r="AP50" s="330" t="s">
        <v>546</v>
      </c>
      <c r="AQ50" s="331" t="s">
        <v>547</v>
      </c>
      <c r="AR50" s="332" t="s">
        <v>548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1932802</v>
      </c>
      <c r="AN51" s="334">
        <v>537786</v>
      </c>
      <c r="AO51" s="335">
        <v>51.2</v>
      </c>
      <c r="AP51" s="336">
        <v>289738</v>
      </c>
      <c r="AQ51" s="337">
        <v>-8.6999999999999993</v>
      </c>
      <c r="AR51" s="338">
        <v>59.9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659399</v>
      </c>
      <c r="AN52" s="342">
        <v>183472</v>
      </c>
      <c r="AO52" s="343">
        <v>35.5</v>
      </c>
      <c r="AP52" s="344">
        <v>156238</v>
      </c>
      <c r="AQ52" s="345">
        <v>-4.9000000000000004</v>
      </c>
      <c r="AR52" s="346">
        <v>40.4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1804378</v>
      </c>
      <c r="AN53" s="334">
        <v>514068</v>
      </c>
      <c r="AO53" s="335">
        <v>-4.4000000000000004</v>
      </c>
      <c r="AP53" s="336">
        <v>316937</v>
      </c>
      <c r="AQ53" s="337">
        <v>9.4</v>
      </c>
      <c r="AR53" s="338">
        <v>-13.8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701308</v>
      </c>
      <c r="AN54" s="342">
        <v>199803</v>
      </c>
      <c r="AO54" s="343">
        <v>8.9</v>
      </c>
      <c r="AP54" s="344">
        <v>199150</v>
      </c>
      <c r="AQ54" s="345">
        <v>27.5</v>
      </c>
      <c r="AR54" s="346">
        <v>-18.600000000000001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900946</v>
      </c>
      <c r="AN55" s="334">
        <v>265140</v>
      </c>
      <c r="AO55" s="335">
        <v>-48.4</v>
      </c>
      <c r="AP55" s="336">
        <v>332350</v>
      </c>
      <c r="AQ55" s="337">
        <v>4.9000000000000004</v>
      </c>
      <c r="AR55" s="338">
        <v>-53.3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537688</v>
      </c>
      <c r="AN56" s="342">
        <v>158237</v>
      </c>
      <c r="AO56" s="343">
        <v>-20.8</v>
      </c>
      <c r="AP56" s="344">
        <v>200453</v>
      </c>
      <c r="AQ56" s="345">
        <v>0.7</v>
      </c>
      <c r="AR56" s="346">
        <v>-21.5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864133</v>
      </c>
      <c r="AN57" s="334">
        <v>261225</v>
      </c>
      <c r="AO57" s="335">
        <v>-1.5</v>
      </c>
      <c r="AP57" s="336">
        <v>362690</v>
      </c>
      <c r="AQ57" s="337">
        <v>9.1</v>
      </c>
      <c r="AR57" s="338">
        <v>-10.6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366016</v>
      </c>
      <c r="AN58" s="342">
        <v>110646</v>
      </c>
      <c r="AO58" s="343">
        <v>-30.1</v>
      </c>
      <c r="AP58" s="344">
        <v>172580</v>
      </c>
      <c r="AQ58" s="345">
        <v>-13.9</v>
      </c>
      <c r="AR58" s="346">
        <v>-16.2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721208</v>
      </c>
      <c r="AN59" s="334">
        <v>225237</v>
      </c>
      <c r="AO59" s="335">
        <v>-13.8</v>
      </c>
      <c r="AP59" s="336">
        <v>296093</v>
      </c>
      <c r="AQ59" s="337">
        <v>-18.399999999999999</v>
      </c>
      <c r="AR59" s="338">
        <v>4.5999999999999996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239941</v>
      </c>
      <c r="AN60" s="342">
        <v>74935</v>
      </c>
      <c r="AO60" s="343">
        <v>-32.299999999999997</v>
      </c>
      <c r="AP60" s="344">
        <v>140545</v>
      </c>
      <c r="AQ60" s="345">
        <v>-18.600000000000001</v>
      </c>
      <c r="AR60" s="346">
        <v>-13.7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1244693</v>
      </c>
      <c r="AN61" s="349">
        <v>360691</v>
      </c>
      <c r="AO61" s="350">
        <v>-3.4</v>
      </c>
      <c r="AP61" s="351">
        <v>319562</v>
      </c>
      <c r="AQ61" s="352">
        <v>-0.7</v>
      </c>
      <c r="AR61" s="338">
        <v>-2.7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500870</v>
      </c>
      <c r="AN62" s="342">
        <v>145419</v>
      </c>
      <c r="AO62" s="343">
        <v>-7.8</v>
      </c>
      <c r="AP62" s="344">
        <v>173793</v>
      </c>
      <c r="AQ62" s="345">
        <v>-1.8</v>
      </c>
      <c r="AR62" s="346">
        <v>-6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VTAC29LokOkVNzcf9uxAEVb8Wr9cCPdb6y3hOPRDO+G9O0x2xQXsj1vpvjydd++IFi4h54F2ZmnTCJbIr77nw==" saltValue="6Rveph/GHOrfWfHQ+bNa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1"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0" spans="125:125" ht="13.5" hidden="1" customHeight="1" x14ac:dyDescent="0.2"/>
    <row r="121" spans="125:125" ht="13.5" hidden="1" customHeight="1" x14ac:dyDescent="0.2">
      <c r="DU121" s="259"/>
    </row>
  </sheetData>
  <sheetProtection algorithmName="SHA-512" hashValue="PwcihvXRHFXy8iShfs8JgrkvWZVIxMjGShxMojPzeco4s33IHFt94Mp7jONW0yls/w+RvkTd2CeX2wqoqIoqKQ==" saltValue="nECgvNLo4VV/EtOxTZpMYA==" spinCount="100000" sheet="1" objects="1" scenarios="1"/>
  <dataConsolidate/>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W9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lySTnZDbIbzq5JqgQd7GUKcfJ8JUU4hYBlECJhCHBUaaIsbaJxVx6A8gOPBHosm4/vzUw0WwsE4CGgRraUiZkg==" saltValue="W/QoC8xr5DdDFbzFRb2YPA==" spinCount="100000" sheet="1" objects="1" scenarios="1"/>
  <dataConsolidate/>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74" t="s">
        <v>3</v>
      </c>
      <c r="D47" s="1174"/>
      <c r="E47" s="1175"/>
      <c r="F47" s="11">
        <v>14.54</v>
      </c>
      <c r="G47" s="12">
        <v>14.59</v>
      </c>
      <c r="H47" s="12">
        <v>13.2</v>
      </c>
      <c r="I47" s="12">
        <v>14.12</v>
      </c>
      <c r="J47" s="13">
        <v>14.38</v>
      </c>
    </row>
    <row r="48" spans="2:10" ht="57.75" customHeight="1" x14ac:dyDescent="0.2">
      <c r="B48" s="14"/>
      <c r="C48" s="1176" t="s">
        <v>4</v>
      </c>
      <c r="D48" s="1176"/>
      <c r="E48" s="1177"/>
      <c r="F48" s="15">
        <v>3.74</v>
      </c>
      <c r="G48" s="16">
        <v>4.88</v>
      </c>
      <c r="H48" s="16">
        <v>6.26</v>
      </c>
      <c r="I48" s="16">
        <v>4.5999999999999996</v>
      </c>
      <c r="J48" s="17">
        <v>7.52</v>
      </c>
    </row>
    <row r="49" spans="2:10" ht="57.75" customHeight="1" thickBot="1" x14ac:dyDescent="0.25">
      <c r="B49" s="18"/>
      <c r="C49" s="1178" t="s">
        <v>5</v>
      </c>
      <c r="D49" s="1178"/>
      <c r="E49" s="1179"/>
      <c r="F49" s="19" t="s">
        <v>564</v>
      </c>
      <c r="G49" s="20">
        <v>1.18</v>
      </c>
      <c r="H49" s="20">
        <v>0.68</v>
      </c>
      <c r="I49" s="20">
        <v>0.74</v>
      </c>
      <c r="J49" s="21">
        <v>2.85</v>
      </c>
    </row>
    <row r="50" spans="2:10" ht="13" x14ac:dyDescent="0.2"/>
  </sheetData>
  <sheetProtection algorithmName="SHA-512" hashValue="BkXCMmBeuUFz2UMXQRUPCWoMxlZkfVhVNcp6q4gCkMNq41djvST7QOY6yFdqladdCpha5/4kcWEhbHZw7Ip/2g==" saltValue="5Oxqj5ghriRtFA84b4rOe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6" t="s">
        <v>565</v>
      </c>
      <c r="D34" s="1186"/>
      <c r="E34" s="1187"/>
      <c r="F34" s="32">
        <v>6.44</v>
      </c>
      <c r="G34" s="33">
        <v>7.83</v>
      </c>
      <c r="H34" s="33">
        <v>8.86</v>
      </c>
      <c r="I34" s="33">
        <v>8.59</v>
      </c>
      <c r="J34" s="34">
        <v>9.07</v>
      </c>
      <c r="K34" s="22"/>
      <c r="L34" s="22"/>
      <c r="M34" s="22"/>
      <c r="N34" s="22"/>
      <c r="O34" s="22"/>
      <c r="P34" s="22"/>
    </row>
    <row r="35" spans="1:16" ht="39" customHeight="1" x14ac:dyDescent="0.2">
      <c r="A35" s="22"/>
      <c r="B35" s="35"/>
      <c r="C35" s="1180" t="s">
        <v>566</v>
      </c>
      <c r="D35" s="1181"/>
      <c r="E35" s="1182"/>
      <c r="F35" s="36">
        <v>3.74</v>
      </c>
      <c r="G35" s="37">
        <v>4.88</v>
      </c>
      <c r="H35" s="37">
        <v>6.26</v>
      </c>
      <c r="I35" s="37">
        <v>4.5999999999999996</v>
      </c>
      <c r="J35" s="38">
        <v>7.51</v>
      </c>
      <c r="K35" s="22"/>
      <c r="L35" s="22"/>
      <c r="M35" s="22"/>
      <c r="N35" s="22"/>
      <c r="O35" s="22"/>
      <c r="P35" s="22"/>
    </row>
    <row r="36" spans="1:16" ht="39" customHeight="1" x14ac:dyDescent="0.2">
      <c r="A36" s="22"/>
      <c r="B36" s="35"/>
      <c r="C36" s="1180" t="s">
        <v>567</v>
      </c>
      <c r="D36" s="1181"/>
      <c r="E36" s="1182"/>
      <c r="F36" s="36">
        <v>2.11</v>
      </c>
      <c r="G36" s="37">
        <v>1.55</v>
      </c>
      <c r="H36" s="37">
        <v>1.58</v>
      </c>
      <c r="I36" s="37">
        <v>2.3199999999999998</v>
      </c>
      <c r="J36" s="38">
        <v>2.02</v>
      </c>
      <c r="K36" s="22"/>
      <c r="L36" s="22"/>
      <c r="M36" s="22"/>
      <c r="N36" s="22"/>
      <c r="O36" s="22"/>
      <c r="P36" s="22"/>
    </row>
    <row r="37" spans="1:16" ht="39" customHeight="1" x14ac:dyDescent="0.2">
      <c r="A37" s="22"/>
      <c r="B37" s="35"/>
      <c r="C37" s="1180" t="s">
        <v>568</v>
      </c>
      <c r="D37" s="1181"/>
      <c r="E37" s="1182"/>
      <c r="F37" s="36">
        <v>1.23</v>
      </c>
      <c r="G37" s="37">
        <v>1.06</v>
      </c>
      <c r="H37" s="37">
        <v>0.89</v>
      </c>
      <c r="I37" s="37">
        <v>0.91</v>
      </c>
      <c r="J37" s="38">
        <v>0.94</v>
      </c>
      <c r="K37" s="22"/>
      <c r="L37" s="22"/>
      <c r="M37" s="22"/>
      <c r="N37" s="22"/>
      <c r="O37" s="22"/>
      <c r="P37" s="22"/>
    </row>
    <row r="38" spans="1:16" ht="39" customHeight="1" x14ac:dyDescent="0.2">
      <c r="A38" s="22"/>
      <c r="B38" s="35"/>
      <c r="C38" s="1180" t="s">
        <v>569</v>
      </c>
      <c r="D38" s="1181"/>
      <c r="E38" s="1182"/>
      <c r="F38" s="36">
        <v>0.34</v>
      </c>
      <c r="G38" s="37">
        <v>0.24</v>
      </c>
      <c r="H38" s="37">
        <v>0.37</v>
      </c>
      <c r="I38" s="37">
        <v>0.35</v>
      </c>
      <c r="J38" s="38">
        <v>0.69</v>
      </c>
      <c r="K38" s="22"/>
      <c r="L38" s="22"/>
      <c r="M38" s="22"/>
      <c r="N38" s="22"/>
      <c r="O38" s="22"/>
      <c r="P38" s="22"/>
    </row>
    <row r="39" spans="1:16" ht="39" customHeight="1" x14ac:dyDescent="0.2">
      <c r="A39" s="22"/>
      <c r="B39" s="35"/>
      <c r="C39" s="1180" t="s">
        <v>570</v>
      </c>
      <c r="D39" s="1181"/>
      <c r="E39" s="1182"/>
      <c r="F39" s="36" t="s">
        <v>517</v>
      </c>
      <c r="G39" s="37" t="s">
        <v>517</v>
      </c>
      <c r="H39" s="37" t="s">
        <v>517</v>
      </c>
      <c r="I39" s="37" t="s">
        <v>517</v>
      </c>
      <c r="J39" s="38">
        <v>0.56000000000000005</v>
      </c>
      <c r="K39" s="22"/>
      <c r="L39" s="22"/>
      <c r="M39" s="22"/>
      <c r="N39" s="22"/>
      <c r="O39" s="22"/>
      <c r="P39" s="22"/>
    </row>
    <row r="40" spans="1:16" ht="39" customHeight="1" x14ac:dyDescent="0.2">
      <c r="A40" s="22"/>
      <c r="B40" s="35"/>
      <c r="C40" s="1180" t="s">
        <v>571</v>
      </c>
      <c r="D40" s="1181"/>
      <c r="E40" s="1182"/>
      <c r="F40" s="36">
        <v>0.32</v>
      </c>
      <c r="G40" s="37">
        <v>0.27</v>
      </c>
      <c r="H40" s="37">
        <v>0.28999999999999998</v>
      </c>
      <c r="I40" s="37">
        <v>0.28999999999999998</v>
      </c>
      <c r="J40" s="38">
        <v>0.28000000000000003</v>
      </c>
      <c r="K40" s="22"/>
      <c r="L40" s="22"/>
      <c r="M40" s="22"/>
      <c r="N40" s="22"/>
      <c r="O40" s="22"/>
      <c r="P40" s="22"/>
    </row>
    <row r="41" spans="1:16" ht="39" customHeight="1" x14ac:dyDescent="0.2">
      <c r="A41" s="22"/>
      <c r="B41" s="35"/>
      <c r="C41" s="1180" t="s">
        <v>572</v>
      </c>
      <c r="D41" s="1181"/>
      <c r="E41" s="1182"/>
      <c r="F41" s="36">
        <v>0</v>
      </c>
      <c r="G41" s="37">
        <v>0</v>
      </c>
      <c r="H41" s="37">
        <v>0</v>
      </c>
      <c r="I41" s="37">
        <v>0.01</v>
      </c>
      <c r="J41" s="38">
        <v>0</v>
      </c>
      <c r="K41" s="22"/>
      <c r="L41" s="22"/>
      <c r="M41" s="22"/>
      <c r="N41" s="22"/>
      <c r="O41" s="22"/>
      <c r="P41" s="22"/>
    </row>
    <row r="42" spans="1:16" ht="39" customHeight="1" x14ac:dyDescent="0.2">
      <c r="A42" s="22"/>
      <c r="B42" s="39"/>
      <c r="C42" s="1180" t="s">
        <v>573</v>
      </c>
      <c r="D42" s="1181"/>
      <c r="E42" s="1182"/>
      <c r="F42" s="36" t="s">
        <v>517</v>
      </c>
      <c r="G42" s="37" t="s">
        <v>517</v>
      </c>
      <c r="H42" s="37" t="s">
        <v>517</v>
      </c>
      <c r="I42" s="37" t="s">
        <v>517</v>
      </c>
      <c r="J42" s="38" t="s">
        <v>517</v>
      </c>
      <c r="K42" s="22"/>
      <c r="L42" s="22"/>
      <c r="M42" s="22"/>
      <c r="N42" s="22"/>
      <c r="O42" s="22"/>
      <c r="P42" s="22"/>
    </row>
    <row r="43" spans="1:16" ht="39" customHeight="1" thickBot="1" x14ac:dyDescent="0.25">
      <c r="A43" s="22"/>
      <c r="B43" s="40"/>
      <c r="C43" s="1183" t="s">
        <v>574</v>
      </c>
      <c r="D43" s="1184"/>
      <c r="E43" s="1185"/>
      <c r="F43" s="41">
        <v>0.39</v>
      </c>
      <c r="G43" s="42">
        <v>0.52</v>
      </c>
      <c r="H43" s="42">
        <v>0.51</v>
      </c>
      <c r="I43" s="42">
        <v>0.49</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iIVRVJJoU4i9+yLhLrc8WVUOwam1um4keJlmdhbSMPnhcMYFJFXbQ7kY4xBcHn+pgRllRznP1civ7bvsyqQlw==" saltValue="m/vEhwB/ZlQTRtZa74rW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8"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1" t="s">
        <v>11</v>
      </c>
      <c r="C45" s="1212"/>
      <c r="D45" s="58"/>
      <c r="E45" s="1217" t="s">
        <v>12</v>
      </c>
      <c r="F45" s="1217"/>
      <c r="G45" s="1217"/>
      <c r="H45" s="1217"/>
      <c r="I45" s="1217"/>
      <c r="J45" s="1218"/>
      <c r="K45" s="59">
        <v>878</v>
      </c>
      <c r="L45" s="60">
        <v>845</v>
      </c>
      <c r="M45" s="60">
        <v>844</v>
      </c>
      <c r="N45" s="60">
        <v>848</v>
      </c>
      <c r="O45" s="61">
        <v>853</v>
      </c>
      <c r="P45" s="48"/>
      <c r="Q45" s="48"/>
      <c r="R45" s="48"/>
      <c r="S45" s="48"/>
      <c r="T45" s="48"/>
      <c r="U45" s="48"/>
    </row>
    <row r="46" spans="1:21" ht="30.75" customHeight="1" x14ac:dyDescent="0.2">
      <c r="A46" s="48"/>
      <c r="B46" s="1213"/>
      <c r="C46" s="1214"/>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x14ac:dyDescent="0.2">
      <c r="A47" s="48"/>
      <c r="B47" s="1213"/>
      <c r="C47" s="1214"/>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x14ac:dyDescent="0.2">
      <c r="A48" s="48"/>
      <c r="B48" s="1213"/>
      <c r="C48" s="1214"/>
      <c r="D48" s="62"/>
      <c r="E48" s="1190" t="s">
        <v>15</v>
      </c>
      <c r="F48" s="1190"/>
      <c r="G48" s="1190"/>
      <c r="H48" s="1190"/>
      <c r="I48" s="1190"/>
      <c r="J48" s="1191"/>
      <c r="K48" s="63">
        <v>138</v>
      </c>
      <c r="L48" s="64">
        <v>140</v>
      </c>
      <c r="M48" s="64">
        <v>145</v>
      </c>
      <c r="N48" s="64">
        <v>162</v>
      </c>
      <c r="O48" s="65">
        <v>141</v>
      </c>
      <c r="P48" s="48"/>
      <c r="Q48" s="48"/>
      <c r="R48" s="48"/>
      <c r="S48" s="48"/>
      <c r="T48" s="48"/>
      <c r="U48" s="48"/>
    </row>
    <row r="49" spans="1:21" ht="30.75" customHeight="1" x14ac:dyDescent="0.2">
      <c r="A49" s="48"/>
      <c r="B49" s="1213"/>
      <c r="C49" s="1214"/>
      <c r="D49" s="62"/>
      <c r="E49" s="1190" t="s">
        <v>16</v>
      </c>
      <c r="F49" s="1190"/>
      <c r="G49" s="1190"/>
      <c r="H49" s="1190"/>
      <c r="I49" s="1190"/>
      <c r="J49" s="1191"/>
      <c r="K49" s="63" t="s">
        <v>517</v>
      </c>
      <c r="L49" s="64" t="s">
        <v>517</v>
      </c>
      <c r="M49" s="64" t="s">
        <v>517</v>
      </c>
      <c r="N49" s="64" t="s">
        <v>517</v>
      </c>
      <c r="O49" s="65" t="s">
        <v>517</v>
      </c>
      <c r="P49" s="48"/>
      <c r="Q49" s="48"/>
      <c r="R49" s="48"/>
      <c r="S49" s="48"/>
      <c r="T49" s="48"/>
      <c r="U49" s="48"/>
    </row>
    <row r="50" spans="1:21" ht="30.75" customHeight="1" x14ac:dyDescent="0.2">
      <c r="A50" s="48"/>
      <c r="B50" s="1213"/>
      <c r="C50" s="1214"/>
      <c r="D50" s="62"/>
      <c r="E50" s="1190" t="s">
        <v>17</v>
      </c>
      <c r="F50" s="1190"/>
      <c r="G50" s="1190"/>
      <c r="H50" s="1190"/>
      <c r="I50" s="1190"/>
      <c r="J50" s="1191"/>
      <c r="K50" s="63">
        <v>60</v>
      </c>
      <c r="L50" s="64">
        <v>56</v>
      </c>
      <c r="M50" s="64">
        <v>41</v>
      </c>
      <c r="N50" s="64">
        <v>31</v>
      </c>
      <c r="O50" s="65">
        <v>32</v>
      </c>
      <c r="P50" s="48"/>
      <c r="Q50" s="48"/>
      <c r="R50" s="48"/>
      <c r="S50" s="48"/>
      <c r="T50" s="48"/>
      <c r="U50" s="48"/>
    </row>
    <row r="51" spans="1:21" ht="30.75" customHeight="1" x14ac:dyDescent="0.2">
      <c r="A51" s="48"/>
      <c r="B51" s="1215"/>
      <c r="C51" s="1216"/>
      <c r="D51" s="66"/>
      <c r="E51" s="1190" t="s">
        <v>18</v>
      </c>
      <c r="F51" s="1190"/>
      <c r="G51" s="1190"/>
      <c r="H51" s="1190"/>
      <c r="I51" s="1190"/>
      <c r="J51" s="1191"/>
      <c r="K51" s="63">
        <v>1</v>
      </c>
      <c r="L51" s="64">
        <v>1</v>
      </c>
      <c r="M51" s="64">
        <v>0</v>
      </c>
      <c r="N51" s="64">
        <v>0</v>
      </c>
      <c r="O51" s="65">
        <v>0</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712</v>
      </c>
      <c r="L52" s="64">
        <v>700</v>
      </c>
      <c r="M52" s="64">
        <v>739</v>
      </c>
      <c r="N52" s="64">
        <v>732</v>
      </c>
      <c r="O52" s="65">
        <v>723</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365</v>
      </c>
      <c r="L53" s="69">
        <v>342</v>
      </c>
      <c r="M53" s="69">
        <v>291</v>
      </c>
      <c r="N53" s="69">
        <v>309</v>
      </c>
      <c r="O53" s="70">
        <v>303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3">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96" t="s">
        <v>26</v>
      </c>
      <c r="C58" s="1197"/>
      <c r="D58" s="1202" t="s">
        <v>27</v>
      </c>
      <c r="E58" s="1203"/>
      <c r="F58" s="1203"/>
      <c r="G58" s="1203"/>
      <c r="H58" s="1203"/>
      <c r="I58" s="1203"/>
      <c r="J58" s="1204"/>
      <c r="K58" s="83" t="s">
        <v>517</v>
      </c>
      <c r="L58" s="84" t="s">
        <v>517</v>
      </c>
      <c r="M58" s="84" t="s">
        <v>517</v>
      </c>
      <c r="N58" s="84" t="s">
        <v>517</v>
      </c>
      <c r="O58" s="85" t="s">
        <v>517</v>
      </c>
    </row>
    <row r="59" spans="1:21" ht="31.5" customHeight="1" x14ac:dyDescent="0.2">
      <c r="B59" s="1198"/>
      <c r="C59" s="1199"/>
      <c r="D59" s="1205" t="s">
        <v>28</v>
      </c>
      <c r="E59" s="1206"/>
      <c r="F59" s="1206"/>
      <c r="G59" s="1206"/>
      <c r="H59" s="1206"/>
      <c r="I59" s="1206"/>
      <c r="J59" s="1207"/>
      <c r="K59" s="86" t="s">
        <v>517</v>
      </c>
      <c r="L59" s="87" t="s">
        <v>517</v>
      </c>
      <c r="M59" s="87" t="s">
        <v>517</v>
      </c>
      <c r="N59" s="87" t="s">
        <v>517</v>
      </c>
      <c r="O59" s="88" t="s">
        <v>517</v>
      </c>
    </row>
    <row r="60" spans="1:21" ht="31.5" customHeight="1" thickBot="1" x14ac:dyDescent="0.25">
      <c r="B60" s="1200"/>
      <c r="C60" s="1201"/>
      <c r="D60" s="1208" t="s">
        <v>29</v>
      </c>
      <c r="E60" s="1209"/>
      <c r="F60" s="1209"/>
      <c r="G60" s="1209"/>
      <c r="H60" s="1209"/>
      <c r="I60" s="1209"/>
      <c r="J60" s="1210"/>
      <c r="K60" s="89" t="s">
        <v>517</v>
      </c>
      <c r="L60" s="90" t="s">
        <v>517</v>
      </c>
      <c r="M60" s="90" t="s">
        <v>517</v>
      </c>
      <c r="N60" s="90" t="s">
        <v>517</v>
      </c>
      <c r="O60" s="91" t="s">
        <v>517</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F+qmwm493NEQtyNG1CQPsyMTD9qf5tFMX/3XfQpi40gE53KMjRBjAvO263Yf/qobnKV1FFsYDaLMlNfdBELMg==" saltValue="t6N/oTazNh5MbFa4CC2d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6"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231" t="s">
        <v>32</v>
      </c>
      <c r="C41" s="1232"/>
      <c r="D41" s="105"/>
      <c r="E41" s="1233" t="s">
        <v>33</v>
      </c>
      <c r="F41" s="1233"/>
      <c r="G41" s="1233"/>
      <c r="H41" s="1234"/>
      <c r="I41" s="355">
        <v>7910</v>
      </c>
      <c r="J41" s="356">
        <v>7913</v>
      </c>
      <c r="K41" s="356">
        <v>7798</v>
      </c>
      <c r="L41" s="356">
        <v>7473</v>
      </c>
      <c r="M41" s="357">
        <v>7108</v>
      </c>
    </row>
    <row r="42" spans="2:13" ht="27.75" customHeight="1" x14ac:dyDescent="0.2">
      <c r="B42" s="1221"/>
      <c r="C42" s="1222"/>
      <c r="D42" s="106"/>
      <c r="E42" s="1225" t="s">
        <v>34</v>
      </c>
      <c r="F42" s="1225"/>
      <c r="G42" s="1225"/>
      <c r="H42" s="1226"/>
      <c r="I42" s="358">
        <v>177</v>
      </c>
      <c r="J42" s="359">
        <v>182</v>
      </c>
      <c r="K42" s="359">
        <v>161</v>
      </c>
      <c r="L42" s="359">
        <v>149</v>
      </c>
      <c r="M42" s="360">
        <v>137</v>
      </c>
    </row>
    <row r="43" spans="2:13" ht="27.75" customHeight="1" x14ac:dyDescent="0.2">
      <c r="B43" s="1221"/>
      <c r="C43" s="1222"/>
      <c r="D43" s="106"/>
      <c r="E43" s="1225" t="s">
        <v>35</v>
      </c>
      <c r="F43" s="1225"/>
      <c r="G43" s="1225"/>
      <c r="H43" s="1226"/>
      <c r="I43" s="358">
        <v>1829</v>
      </c>
      <c r="J43" s="359">
        <v>1796</v>
      </c>
      <c r="K43" s="359">
        <v>1707</v>
      </c>
      <c r="L43" s="359">
        <v>1761</v>
      </c>
      <c r="M43" s="360">
        <v>1753</v>
      </c>
    </row>
    <row r="44" spans="2:13" ht="27.75" customHeight="1" x14ac:dyDescent="0.2">
      <c r="B44" s="1221"/>
      <c r="C44" s="1222"/>
      <c r="D44" s="106"/>
      <c r="E44" s="1225" t="s">
        <v>36</v>
      </c>
      <c r="F44" s="1225"/>
      <c r="G44" s="1225"/>
      <c r="H44" s="1226"/>
      <c r="I44" s="358" t="s">
        <v>517</v>
      </c>
      <c r="J44" s="359">
        <v>17</v>
      </c>
      <c r="K44" s="359">
        <v>106</v>
      </c>
      <c r="L44" s="359">
        <v>163</v>
      </c>
      <c r="M44" s="360">
        <v>162</v>
      </c>
    </row>
    <row r="45" spans="2:13" ht="27.75" customHeight="1" x14ac:dyDescent="0.2">
      <c r="B45" s="1221"/>
      <c r="C45" s="1222"/>
      <c r="D45" s="106"/>
      <c r="E45" s="1225" t="s">
        <v>37</v>
      </c>
      <c r="F45" s="1225"/>
      <c r="G45" s="1225"/>
      <c r="H45" s="1226"/>
      <c r="I45" s="358">
        <v>963</v>
      </c>
      <c r="J45" s="359">
        <v>934</v>
      </c>
      <c r="K45" s="359">
        <v>895</v>
      </c>
      <c r="L45" s="359">
        <v>818</v>
      </c>
      <c r="M45" s="360">
        <v>780</v>
      </c>
    </row>
    <row r="46" spans="2:13" ht="27.75" customHeight="1" x14ac:dyDescent="0.2">
      <c r="B46" s="1221"/>
      <c r="C46" s="1222"/>
      <c r="D46" s="107"/>
      <c r="E46" s="1225" t="s">
        <v>38</v>
      </c>
      <c r="F46" s="1225"/>
      <c r="G46" s="1225"/>
      <c r="H46" s="1226"/>
      <c r="I46" s="358" t="s">
        <v>517</v>
      </c>
      <c r="J46" s="359" t="s">
        <v>517</v>
      </c>
      <c r="K46" s="359" t="s">
        <v>517</v>
      </c>
      <c r="L46" s="359" t="s">
        <v>517</v>
      </c>
      <c r="M46" s="360" t="s">
        <v>517</v>
      </c>
    </row>
    <row r="47" spans="2:13" ht="27.75" customHeight="1" x14ac:dyDescent="0.2">
      <c r="B47" s="1221"/>
      <c r="C47" s="1222"/>
      <c r="D47" s="108"/>
      <c r="E47" s="1235" t="s">
        <v>39</v>
      </c>
      <c r="F47" s="1236"/>
      <c r="G47" s="1236"/>
      <c r="H47" s="1237"/>
      <c r="I47" s="358" t="s">
        <v>517</v>
      </c>
      <c r="J47" s="359" t="s">
        <v>517</v>
      </c>
      <c r="K47" s="359" t="s">
        <v>517</v>
      </c>
      <c r="L47" s="359" t="s">
        <v>517</v>
      </c>
      <c r="M47" s="360" t="s">
        <v>517</v>
      </c>
    </row>
    <row r="48" spans="2:13" ht="27.75" customHeight="1" x14ac:dyDescent="0.2">
      <c r="B48" s="1221"/>
      <c r="C48" s="1222"/>
      <c r="D48" s="106"/>
      <c r="E48" s="1225" t="s">
        <v>40</v>
      </c>
      <c r="F48" s="1225"/>
      <c r="G48" s="1225"/>
      <c r="H48" s="1226"/>
      <c r="I48" s="358" t="s">
        <v>517</v>
      </c>
      <c r="J48" s="359" t="s">
        <v>517</v>
      </c>
      <c r="K48" s="359" t="s">
        <v>517</v>
      </c>
      <c r="L48" s="359" t="s">
        <v>517</v>
      </c>
      <c r="M48" s="360" t="s">
        <v>517</v>
      </c>
    </row>
    <row r="49" spans="2:13" ht="27.75" customHeight="1" x14ac:dyDescent="0.2">
      <c r="B49" s="1223"/>
      <c r="C49" s="1224"/>
      <c r="D49" s="106"/>
      <c r="E49" s="1225" t="s">
        <v>41</v>
      </c>
      <c r="F49" s="1225"/>
      <c r="G49" s="1225"/>
      <c r="H49" s="1226"/>
      <c r="I49" s="358" t="s">
        <v>517</v>
      </c>
      <c r="J49" s="359" t="s">
        <v>517</v>
      </c>
      <c r="K49" s="359" t="s">
        <v>517</v>
      </c>
      <c r="L49" s="359" t="s">
        <v>517</v>
      </c>
      <c r="M49" s="360" t="s">
        <v>517</v>
      </c>
    </row>
    <row r="50" spans="2:13" ht="27.75" customHeight="1" x14ac:dyDescent="0.2">
      <c r="B50" s="1219" t="s">
        <v>42</v>
      </c>
      <c r="C50" s="1220"/>
      <c r="D50" s="109"/>
      <c r="E50" s="1225" t="s">
        <v>43</v>
      </c>
      <c r="F50" s="1225"/>
      <c r="G50" s="1225"/>
      <c r="H50" s="1226"/>
      <c r="I50" s="358">
        <v>1444</v>
      </c>
      <c r="J50" s="359">
        <v>1113</v>
      </c>
      <c r="K50" s="359">
        <v>1019</v>
      </c>
      <c r="L50" s="359">
        <v>1399</v>
      </c>
      <c r="M50" s="360">
        <v>1541</v>
      </c>
    </row>
    <row r="51" spans="2:13" ht="27.75" customHeight="1" x14ac:dyDescent="0.2">
      <c r="B51" s="1221"/>
      <c r="C51" s="1222"/>
      <c r="D51" s="106"/>
      <c r="E51" s="1225" t="s">
        <v>44</v>
      </c>
      <c r="F51" s="1225"/>
      <c r="G51" s="1225"/>
      <c r="H51" s="1226"/>
      <c r="I51" s="358">
        <v>376</v>
      </c>
      <c r="J51" s="359">
        <v>288</v>
      </c>
      <c r="K51" s="359">
        <v>344</v>
      </c>
      <c r="L51" s="359">
        <v>319</v>
      </c>
      <c r="M51" s="360">
        <v>411</v>
      </c>
    </row>
    <row r="52" spans="2:13" ht="27.75" customHeight="1" x14ac:dyDescent="0.2">
      <c r="B52" s="1223"/>
      <c r="C52" s="1224"/>
      <c r="D52" s="106"/>
      <c r="E52" s="1225" t="s">
        <v>45</v>
      </c>
      <c r="F52" s="1225"/>
      <c r="G52" s="1225"/>
      <c r="H52" s="1226"/>
      <c r="I52" s="358">
        <v>6838</v>
      </c>
      <c r="J52" s="359">
        <v>6837</v>
      </c>
      <c r="K52" s="359">
        <v>6681</v>
      </c>
      <c r="L52" s="359">
        <v>6380</v>
      </c>
      <c r="M52" s="360">
        <v>5922</v>
      </c>
    </row>
    <row r="53" spans="2:13" ht="27.75" customHeight="1" thickBot="1" x14ac:dyDescent="0.25">
      <c r="B53" s="1227" t="s">
        <v>46</v>
      </c>
      <c r="C53" s="1228"/>
      <c r="D53" s="110"/>
      <c r="E53" s="1229" t="s">
        <v>47</v>
      </c>
      <c r="F53" s="1229"/>
      <c r="G53" s="1229"/>
      <c r="H53" s="1230"/>
      <c r="I53" s="361">
        <v>2220</v>
      </c>
      <c r="J53" s="362">
        <v>2604</v>
      </c>
      <c r="K53" s="362">
        <v>2623</v>
      </c>
      <c r="L53" s="362">
        <v>2266</v>
      </c>
      <c r="M53" s="363">
        <v>2066</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2Gnc9MvnVPcIKSa9ZUbZiIGiYn1DN8RqLaYYw652AWY/9Zl74sz7Bbi3/ICUvtyvWbgfPUZHa+AGt9a8X1oNbg==" saltValue="TWnWZIUQ1RiffSYa7KGv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561</v>
      </c>
      <c r="G54" s="119" t="s">
        <v>562</v>
      </c>
      <c r="H54" s="120" t="s">
        <v>563</v>
      </c>
    </row>
    <row r="55" spans="2:8" ht="52.5" customHeight="1" x14ac:dyDescent="0.2">
      <c r="B55" s="121"/>
      <c r="C55" s="1243" t="s">
        <v>50</v>
      </c>
      <c r="D55" s="1243"/>
      <c r="E55" s="1244"/>
      <c r="F55" s="122">
        <v>449</v>
      </c>
      <c r="G55" s="122">
        <v>520</v>
      </c>
      <c r="H55" s="123">
        <v>520</v>
      </c>
    </row>
    <row r="56" spans="2:8" ht="52.5" customHeight="1" x14ac:dyDescent="0.2">
      <c r="B56" s="124"/>
      <c r="C56" s="1245" t="s">
        <v>51</v>
      </c>
      <c r="D56" s="1245"/>
      <c r="E56" s="1246"/>
      <c r="F56" s="125">
        <v>102</v>
      </c>
      <c r="G56" s="125">
        <v>250</v>
      </c>
      <c r="H56" s="126">
        <v>350</v>
      </c>
    </row>
    <row r="57" spans="2:8" ht="53.25" customHeight="1" x14ac:dyDescent="0.2">
      <c r="B57" s="124"/>
      <c r="C57" s="1247" t="s">
        <v>52</v>
      </c>
      <c r="D57" s="1247"/>
      <c r="E57" s="1248"/>
      <c r="F57" s="127">
        <v>297</v>
      </c>
      <c r="G57" s="127">
        <v>448</v>
      </c>
      <c r="H57" s="128">
        <v>479</v>
      </c>
    </row>
    <row r="58" spans="2:8" ht="45.75" customHeight="1" x14ac:dyDescent="0.2">
      <c r="B58" s="129"/>
      <c r="C58" s="1238" t="s">
        <v>586</v>
      </c>
      <c r="D58" s="1239"/>
      <c r="E58" s="1240"/>
      <c r="F58" s="130">
        <v>139</v>
      </c>
      <c r="G58" s="130">
        <v>239</v>
      </c>
      <c r="H58" s="131">
        <v>240</v>
      </c>
    </row>
    <row r="59" spans="2:8" ht="45.75" customHeight="1" x14ac:dyDescent="0.2">
      <c r="B59" s="129"/>
      <c r="C59" s="1238" t="s">
        <v>587</v>
      </c>
      <c r="D59" s="1239"/>
      <c r="E59" s="1240"/>
      <c r="F59" s="130">
        <v>0</v>
      </c>
      <c r="G59" s="130">
        <v>50</v>
      </c>
      <c r="H59" s="131">
        <v>92</v>
      </c>
    </row>
    <row r="60" spans="2:8" ht="45.75" customHeight="1" x14ac:dyDescent="0.2">
      <c r="B60" s="129"/>
      <c r="C60" s="1238" t="s">
        <v>585</v>
      </c>
      <c r="D60" s="1239"/>
      <c r="E60" s="1240"/>
      <c r="F60" s="130">
        <v>80</v>
      </c>
      <c r="G60" s="130">
        <v>83</v>
      </c>
      <c r="H60" s="131">
        <v>71</v>
      </c>
    </row>
    <row r="61" spans="2:8" ht="45.75" customHeight="1" x14ac:dyDescent="0.2">
      <c r="B61" s="129"/>
      <c r="C61" s="1238" t="s">
        <v>589</v>
      </c>
      <c r="D61" s="1239"/>
      <c r="E61" s="1240"/>
      <c r="F61" s="130">
        <v>52</v>
      </c>
      <c r="G61" s="130">
        <v>52</v>
      </c>
      <c r="H61" s="131">
        <v>52</v>
      </c>
    </row>
    <row r="62" spans="2:8" ht="45.75" customHeight="1" thickBot="1" x14ac:dyDescent="0.25">
      <c r="B62" s="132"/>
      <c r="C62" s="1238" t="s">
        <v>588</v>
      </c>
      <c r="D62" s="1239"/>
      <c r="E62" s="1240"/>
      <c r="F62" s="133">
        <v>12</v>
      </c>
      <c r="G62" s="133">
        <v>15</v>
      </c>
      <c r="H62" s="134">
        <v>9</v>
      </c>
    </row>
    <row r="63" spans="2:8" ht="52.5" customHeight="1" thickBot="1" x14ac:dyDescent="0.25">
      <c r="B63" s="135"/>
      <c r="C63" s="1241" t="s">
        <v>53</v>
      </c>
      <c r="D63" s="1241"/>
      <c r="E63" s="1242"/>
      <c r="F63" s="136">
        <v>849</v>
      </c>
      <c r="G63" s="136">
        <v>1217</v>
      </c>
      <c r="H63" s="137">
        <v>1349</v>
      </c>
    </row>
    <row r="64" spans="2:8" ht="13" x14ac:dyDescent="0.2"/>
  </sheetData>
  <sheetProtection algorithmName="SHA-512" hashValue="UW5Jgog9AgYFMiFYn9lbckeV5SYhGgILxCyn9JPJG1LiiwHm8EFCd1OT5QcLVbOYeBjYeXPdVMSLBPh6+oyXvA==" saltValue="zIas+Iy0YlwrFqL1J4oOW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G49" zoomScaleNormal="100" zoomScaleSheetLayoutView="55" workbookViewId="0">
      <selection activeCell="AN65" sqref="AN65:DC6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49" t="s">
        <v>599</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ht="13" x14ac:dyDescent="0.2">
      <c r="B44" s="372"/>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ht="13" x14ac:dyDescent="0.2">
      <c r="B45" s="372"/>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ht="13" x14ac:dyDescent="0.2">
      <c r="B46" s="372"/>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ht="13" x14ac:dyDescent="0.2">
      <c r="B47" s="372"/>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592</v>
      </c>
    </row>
    <row r="50" spans="1:109" ht="13" x14ac:dyDescent="0.2">
      <c r="B50" s="372"/>
      <c r="G50" s="1258"/>
      <c r="H50" s="1258"/>
      <c r="I50" s="1258"/>
      <c r="J50" s="1258"/>
      <c r="K50" s="382"/>
      <c r="L50" s="382"/>
      <c r="M50" s="383"/>
      <c r="N50" s="383"/>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559</v>
      </c>
      <c r="BQ50" s="1262"/>
      <c r="BR50" s="1262"/>
      <c r="BS50" s="1262"/>
      <c r="BT50" s="1262"/>
      <c r="BU50" s="1262"/>
      <c r="BV50" s="1262"/>
      <c r="BW50" s="1262"/>
      <c r="BX50" s="1262" t="s">
        <v>560</v>
      </c>
      <c r="BY50" s="1262"/>
      <c r="BZ50" s="1262"/>
      <c r="CA50" s="1262"/>
      <c r="CB50" s="1262"/>
      <c r="CC50" s="1262"/>
      <c r="CD50" s="1262"/>
      <c r="CE50" s="1262"/>
      <c r="CF50" s="1262" t="s">
        <v>561</v>
      </c>
      <c r="CG50" s="1262"/>
      <c r="CH50" s="1262"/>
      <c r="CI50" s="1262"/>
      <c r="CJ50" s="1262"/>
      <c r="CK50" s="1262"/>
      <c r="CL50" s="1262"/>
      <c r="CM50" s="1262"/>
      <c r="CN50" s="1262" t="s">
        <v>562</v>
      </c>
      <c r="CO50" s="1262"/>
      <c r="CP50" s="1262"/>
      <c r="CQ50" s="1262"/>
      <c r="CR50" s="1262"/>
      <c r="CS50" s="1262"/>
      <c r="CT50" s="1262"/>
      <c r="CU50" s="1262"/>
      <c r="CV50" s="1262" t="s">
        <v>563</v>
      </c>
      <c r="CW50" s="1262"/>
      <c r="CX50" s="1262"/>
      <c r="CY50" s="1262"/>
      <c r="CZ50" s="1262"/>
      <c r="DA50" s="1262"/>
      <c r="DB50" s="1262"/>
      <c r="DC50" s="1262"/>
    </row>
    <row r="51" spans="1:109" ht="13.5" customHeight="1" x14ac:dyDescent="0.2">
      <c r="B51" s="372"/>
      <c r="G51" s="1268"/>
      <c r="H51" s="1268"/>
      <c r="I51" s="1266"/>
      <c r="J51" s="1266"/>
      <c r="K51" s="1264"/>
      <c r="L51" s="1264"/>
      <c r="M51" s="1264"/>
      <c r="N51" s="1264"/>
      <c r="AM51" s="381"/>
      <c r="AN51" s="1265" t="s">
        <v>593</v>
      </c>
      <c r="AO51" s="1265"/>
      <c r="AP51" s="1265"/>
      <c r="AQ51" s="1265"/>
      <c r="AR51" s="1265"/>
      <c r="AS51" s="1265"/>
      <c r="AT51" s="1265"/>
      <c r="AU51" s="1265"/>
      <c r="AV51" s="1265"/>
      <c r="AW51" s="1265"/>
      <c r="AX51" s="1265"/>
      <c r="AY51" s="1265"/>
      <c r="AZ51" s="1265"/>
      <c r="BA51" s="1265"/>
      <c r="BB51" s="1265" t="s">
        <v>594</v>
      </c>
      <c r="BC51" s="1265"/>
      <c r="BD51" s="1265"/>
      <c r="BE51" s="1265"/>
      <c r="BF51" s="1265"/>
      <c r="BG51" s="1265"/>
      <c r="BH51" s="1265"/>
      <c r="BI51" s="1265"/>
      <c r="BJ51" s="1265"/>
      <c r="BK51" s="1265"/>
      <c r="BL51" s="1265"/>
      <c r="BM51" s="1265"/>
      <c r="BN51" s="1265"/>
      <c r="BO51" s="1265"/>
      <c r="BP51" s="1263">
        <v>84.2</v>
      </c>
      <c r="BQ51" s="1263"/>
      <c r="BR51" s="1263"/>
      <c r="BS51" s="1263"/>
      <c r="BT51" s="1263"/>
      <c r="BU51" s="1263"/>
      <c r="BV51" s="1263"/>
      <c r="BW51" s="1263"/>
      <c r="BX51" s="1263">
        <v>98.6</v>
      </c>
      <c r="BY51" s="1263"/>
      <c r="BZ51" s="1263"/>
      <c r="CA51" s="1263"/>
      <c r="CB51" s="1263"/>
      <c r="CC51" s="1263"/>
      <c r="CD51" s="1263"/>
      <c r="CE51" s="1263"/>
      <c r="CF51" s="1263">
        <v>95.8</v>
      </c>
      <c r="CG51" s="1263"/>
      <c r="CH51" s="1263"/>
      <c r="CI51" s="1263"/>
      <c r="CJ51" s="1263"/>
      <c r="CK51" s="1263"/>
      <c r="CL51" s="1263"/>
      <c r="CM51" s="1263"/>
      <c r="CN51" s="1263">
        <v>75</v>
      </c>
      <c r="CO51" s="1263"/>
      <c r="CP51" s="1263"/>
      <c r="CQ51" s="1263"/>
      <c r="CR51" s="1263"/>
      <c r="CS51" s="1263"/>
      <c r="CT51" s="1263"/>
      <c r="CU51" s="1263"/>
      <c r="CV51" s="1263">
        <v>70.099999999999994</v>
      </c>
      <c r="CW51" s="1263"/>
      <c r="CX51" s="1263"/>
      <c r="CY51" s="1263"/>
      <c r="CZ51" s="1263"/>
      <c r="DA51" s="1263"/>
      <c r="DB51" s="1263"/>
      <c r="DC51" s="1263"/>
    </row>
    <row r="52" spans="1:109" ht="13" x14ac:dyDescent="0.2">
      <c r="B52" s="372"/>
      <c r="G52" s="1268"/>
      <c r="H52" s="1268"/>
      <c r="I52" s="1266"/>
      <c r="J52" s="1266"/>
      <c r="K52" s="1264"/>
      <c r="L52" s="1264"/>
      <c r="M52" s="1264"/>
      <c r="N52" s="1264"/>
      <c r="AM52" s="381"/>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 x14ac:dyDescent="0.2">
      <c r="A53" s="380"/>
      <c r="B53" s="372"/>
      <c r="G53" s="1268"/>
      <c r="H53" s="1268"/>
      <c r="I53" s="1258"/>
      <c r="J53" s="1258"/>
      <c r="K53" s="1264"/>
      <c r="L53" s="1264"/>
      <c r="M53" s="1264"/>
      <c r="N53" s="1264"/>
      <c r="AM53" s="381"/>
      <c r="AN53" s="1265"/>
      <c r="AO53" s="1265"/>
      <c r="AP53" s="1265"/>
      <c r="AQ53" s="1265"/>
      <c r="AR53" s="1265"/>
      <c r="AS53" s="1265"/>
      <c r="AT53" s="1265"/>
      <c r="AU53" s="1265"/>
      <c r="AV53" s="1265"/>
      <c r="AW53" s="1265"/>
      <c r="AX53" s="1265"/>
      <c r="AY53" s="1265"/>
      <c r="AZ53" s="1265"/>
      <c r="BA53" s="1265"/>
      <c r="BB53" s="1265" t="s">
        <v>595</v>
      </c>
      <c r="BC53" s="1265"/>
      <c r="BD53" s="1265"/>
      <c r="BE53" s="1265"/>
      <c r="BF53" s="1265"/>
      <c r="BG53" s="1265"/>
      <c r="BH53" s="1265"/>
      <c r="BI53" s="1265"/>
      <c r="BJ53" s="1265"/>
      <c r="BK53" s="1265"/>
      <c r="BL53" s="1265"/>
      <c r="BM53" s="1265"/>
      <c r="BN53" s="1265"/>
      <c r="BO53" s="1265"/>
      <c r="BP53" s="1263">
        <v>68</v>
      </c>
      <c r="BQ53" s="1263"/>
      <c r="BR53" s="1263"/>
      <c r="BS53" s="1263"/>
      <c r="BT53" s="1263"/>
      <c r="BU53" s="1263"/>
      <c r="BV53" s="1263"/>
      <c r="BW53" s="1263"/>
      <c r="BX53" s="1263">
        <v>69.3</v>
      </c>
      <c r="BY53" s="1263"/>
      <c r="BZ53" s="1263"/>
      <c r="CA53" s="1263"/>
      <c r="CB53" s="1263"/>
      <c r="CC53" s="1263"/>
      <c r="CD53" s="1263"/>
      <c r="CE53" s="1263"/>
      <c r="CF53" s="1263">
        <v>69.7</v>
      </c>
      <c r="CG53" s="1263"/>
      <c r="CH53" s="1263"/>
      <c r="CI53" s="1263"/>
      <c r="CJ53" s="1263"/>
      <c r="CK53" s="1263"/>
      <c r="CL53" s="1263"/>
      <c r="CM53" s="1263"/>
      <c r="CN53" s="1263">
        <v>70.599999999999994</v>
      </c>
      <c r="CO53" s="1263"/>
      <c r="CP53" s="1263"/>
      <c r="CQ53" s="1263"/>
      <c r="CR53" s="1263"/>
      <c r="CS53" s="1263"/>
      <c r="CT53" s="1263"/>
      <c r="CU53" s="1263"/>
      <c r="CV53" s="1263">
        <v>72</v>
      </c>
      <c r="CW53" s="1263"/>
      <c r="CX53" s="1263"/>
      <c r="CY53" s="1263"/>
      <c r="CZ53" s="1263"/>
      <c r="DA53" s="1263"/>
      <c r="DB53" s="1263"/>
      <c r="DC53" s="1263"/>
    </row>
    <row r="54" spans="1:109" ht="13" x14ac:dyDescent="0.2">
      <c r="A54" s="380"/>
      <c r="B54" s="372"/>
      <c r="G54" s="1268"/>
      <c r="H54" s="1268"/>
      <c r="I54" s="1258"/>
      <c r="J54" s="1258"/>
      <c r="K54" s="1264"/>
      <c r="L54" s="1264"/>
      <c r="M54" s="1264"/>
      <c r="N54" s="1264"/>
      <c r="AM54" s="381"/>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 x14ac:dyDescent="0.2">
      <c r="A55" s="380"/>
      <c r="B55" s="372"/>
      <c r="G55" s="1258"/>
      <c r="H55" s="1258"/>
      <c r="I55" s="1258"/>
      <c r="J55" s="1258"/>
      <c r="K55" s="1264"/>
      <c r="L55" s="1264"/>
      <c r="M55" s="1264"/>
      <c r="N55" s="1264"/>
      <c r="AN55" s="1262" t="s">
        <v>596</v>
      </c>
      <c r="AO55" s="1262"/>
      <c r="AP55" s="1262"/>
      <c r="AQ55" s="1262"/>
      <c r="AR55" s="1262"/>
      <c r="AS55" s="1262"/>
      <c r="AT55" s="1262"/>
      <c r="AU55" s="1262"/>
      <c r="AV55" s="1262"/>
      <c r="AW55" s="1262"/>
      <c r="AX55" s="1262"/>
      <c r="AY55" s="1262"/>
      <c r="AZ55" s="1262"/>
      <c r="BA55" s="1262"/>
      <c r="BB55" s="1265" t="s">
        <v>594</v>
      </c>
      <c r="BC55" s="1265"/>
      <c r="BD55" s="1265"/>
      <c r="BE55" s="1265"/>
      <c r="BF55" s="1265"/>
      <c r="BG55" s="1265"/>
      <c r="BH55" s="1265"/>
      <c r="BI55" s="1265"/>
      <c r="BJ55" s="1265"/>
      <c r="BK55" s="1265"/>
      <c r="BL55" s="1265"/>
      <c r="BM55" s="1265"/>
      <c r="BN55" s="1265"/>
      <c r="BO55" s="1265"/>
      <c r="BP55" s="1263">
        <v>0</v>
      </c>
      <c r="BQ55" s="1263"/>
      <c r="BR55" s="1263"/>
      <c r="BS55" s="1263"/>
      <c r="BT55" s="1263"/>
      <c r="BU55" s="1263"/>
      <c r="BV55" s="1263"/>
      <c r="BW55" s="1263"/>
      <c r="BX55" s="1263">
        <v>0</v>
      </c>
      <c r="BY55" s="1263"/>
      <c r="BZ55" s="1263"/>
      <c r="CA55" s="1263"/>
      <c r="CB55" s="1263"/>
      <c r="CC55" s="1263"/>
      <c r="CD55" s="1263"/>
      <c r="CE55" s="1263"/>
      <c r="CF55" s="1263">
        <v>0</v>
      </c>
      <c r="CG55" s="1263"/>
      <c r="CH55" s="1263"/>
      <c r="CI55" s="1263"/>
      <c r="CJ55" s="1263"/>
      <c r="CK55" s="1263"/>
      <c r="CL55" s="1263"/>
      <c r="CM55" s="1263"/>
      <c r="CN55" s="1263">
        <v>0</v>
      </c>
      <c r="CO55" s="1263"/>
      <c r="CP55" s="1263"/>
      <c r="CQ55" s="1263"/>
      <c r="CR55" s="1263"/>
      <c r="CS55" s="1263"/>
      <c r="CT55" s="1263"/>
      <c r="CU55" s="1263"/>
      <c r="CV55" s="1263">
        <v>0</v>
      </c>
      <c r="CW55" s="1263"/>
      <c r="CX55" s="1263"/>
      <c r="CY55" s="1263"/>
      <c r="CZ55" s="1263"/>
      <c r="DA55" s="1263"/>
      <c r="DB55" s="1263"/>
      <c r="DC55" s="1263"/>
    </row>
    <row r="56" spans="1:109" ht="13" x14ac:dyDescent="0.2">
      <c r="A56" s="380"/>
      <c r="B56" s="372"/>
      <c r="G56" s="1258"/>
      <c r="H56" s="1258"/>
      <c r="I56" s="1258"/>
      <c r="J56" s="1258"/>
      <c r="K56" s="1264"/>
      <c r="L56" s="1264"/>
      <c r="M56" s="1264"/>
      <c r="N56" s="1264"/>
      <c r="AN56" s="1262"/>
      <c r="AO56" s="1262"/>
      <c r="AP56" s="1262"/>
      <c r="AQ56" s="1262"/>
      <c r="AR56" s="1262"/>
      <c r="AS56" s="1262"/>
      <c r="AT56" s="1262"/>
      <c r="AU56" s="1262"/>
      <c r="AV56" s="1262"/>
      <c r="AW56" s="1262"/>
      <c r="AX56" s="1262"/>
      <c r="AY56" s="1262"/>
      <c r="AZ56" s="1262"/>
      <c r="BA56" s="1262"/>
      <c r="BB56" s="1265"/>
      <c r="BC56" s="1265"/>
      <c r="BD56" s="1265"/>
      <c r="BE56" s="1265"/>
      <c r="BF56" s="1265"/>
      <c r="BG56" s="1265"/>
      <c r="BH56" s="1265"/>
      <c r="BI56" s="1265"/>
      <c r="BJ56" s="1265"/>
      <c r="BK56" s="1265"/>
      <c r="BL56" s="1265"/>
      <c r="BM56" s="1265"/>
      <c r="BN56" s="1265"/>
      <c r="BO56" s="1265"/>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380" customFormat="1" ht="13" x14ac:dyDescent="0.2">
      <c r="B57" s="384"/>
      <c r="G57" s="1258"/>
      <c r="H57" s="1258"/>
      <c r="I57" s="1267"/>
      <c r="J57" s="1267"/>
      <c r="K57" s="1264"/>
      <c r="L57" s="1264"/>
      <c r="M57" s="1264"/>
      <c r="N57" s="1264"/>
      <c r="AM57" s="366"/>
      <c r="AN57" s="1262"/>
      <c r="AO57" s="1262"/>
      <c r="AP57" s="1262"/>
      <c r="AQ57" s="1262"/>
      <c r="AR57" s="1262"/>
      <c r="AS57" s="1262"/>
      <c r="AT57" s="1262"/>
      <c r="AU57" s="1262"/>
      <c r="AV57" s="1262"/>
      <c r="AW57" s="1262"/>
      <c r="AX57" s="1262"/>
      <c r="AY57" s="1262"/>
      <c r="AZ57" s="1262"/>
      <c r="BA57" s="1262"/>
      <c r="BB57" s="1265" t="s">
        <v>595</v>
      </c>
      <c r="BC57" s="1265"/>
      <c r="BD57" s="1265"/>
      <c r="BE57" s="1265"/>
      <c r="BF57" s="1265"/>
      <c r="BG57" s="1265"/>
      <c r="BH57" s="1265"/>
      <c r="BI57" s="1265"/>
      <c r="BJ57" s="1265"/>
      <c r="BK57" s="1265"/>
      <c r="BL57" s="1265"/>
      <c r="BM57" s="1265"/>
      <c r="BN57" s="1265"/>
      <c r="BO57" s="1265"/>
      <c r="BP57" s="1263">
        <v>59.4</v>
      </c>
      <c r="BQ57" s="1263"/>
      <c r="BR57" s="1263"/>
      <c r="BS57" s="1263"/>
      <c r="BT57" s="1263"/>
      <c r="BU57" s="1263"/>
      <c r="BV57" s="1263"/>
      <c r="BW57" s="1263"/>
      <c r="BX57" s="1263">
        <v>60.4</v>
      </c>
      <c r="BY57" s="1263"/>
      <c r="BZ57" s="1263"/>
      <c r="CA57" s="1263"/>
      <c r="CB57" s="1263"/>
      <c r="CC57" s="1263"/>
      <c r="CD57" s="1263"/>
      <c r="CE57" s="1263"/>
      <c r="CF57" s="1263">
        <v>61.5</v>
      </c>
      <c r="CG57" s="1263"/>
      <c r="CH57" s="1263"/>
      <c r="CI57" s="1263"/>
      <c r="CJ57" s="1263"/>
      <c r="CK57" s="1263"/>
      <c r="CL57" s="1263"/>
      <c r="CM57" s="1263"/>
      <c r="CN57" s="1263">
        <v>60.9</v>
      </c>
      <c r="CO57" s="1263"/>
      <c r="CP57" s="1263"/>
      <c r="CQ57" s="1263"/>
      <c r="CR57" s="1263"/>
      <c r="CS57" s="1263"/>
      <c r="CT57" s="1263"/>
      <c r="CU57" s="1263"/>
      <c r="CV57" s="1263">
        <v>62.3</v>
      </c>
      <c r="CW57" s="1263"/>
      <c r="CX57" s="1263"/>
      <c r="CY57" s="1263"/>
      <c r="CZ57" s="1263"/>
      <c r="DA57" s="1263"/>
      <c r="DB57" s="1263"/>
      <c r="DC57" s="1263"/>
      <c r="DD57" s="385"/>
      <c r="DE57" s="384"/>
    </row>
    <row r="58" spans="1:109" s="380" customFormat="1" ht="13" x14ac:dyDescent="0.2">
      <c r="A58" s="366"/>
      <c r="B58" s="384"/>
      <c r="G58" s="1258"/>
      <c r="H58" s="1258"/>
      <c r="I58" s="1267"/>
      <c r="J58" s="1267"/>
      <c r="K58" s="1264"/>
      <c r="L58" s="1264"/>
      <c r="M58" s="1264"/>
      <c r="N58" s="1264"/>
      <c r="AM58" s="366"/>
      <c r="AN58" s="1262"/>
      <c r="AO58" s="1262"/>
      <c r="AP58" s="1262"/>
      <c r="AQ58" s="1262"/>
      <c r="AR58" s="1262"/>
      <c r="AS58" s="1262"/>
      <c r="AT58" s="1262"/>
      <c r="AU58" s="1262"/>
      <c r="AV58" s="1262"/>
      <c r="AW58" s="1262"/>
      <c r="AX58" s="1262"/>
      <c r="AY58" s="1262"/>
      <c r="AZ58" s="1262"/>
      <c r="BA58" s="1262"/>
      <c r="BB58" s="1265"/>
      <c r="BC58" s="1265"/>
      <c r="BD58" s="1265"/>
      <c r="BE58" s="1265"/>
      <c r="BF58" s="1265"/>
      <c r="BG58" s="1265"/>
      <c r="BH58" s="1265"/>
      <c r="BI58" s="1265"/>
      <c r="BJ58" s="1265"/>
      <c r="BK58" s="1265"/>
      <c r="BL58" s="1265"/>
      <c r="BM58" s="1265"/>
      <c r="BN58" s="1265"/>
      <c r="BO58" s="1265"/>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597</v>
      </c>
    </row>
    <row r="64" spans="1:109" ht="13" x14ac:dyDescent="0.2">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49" t="s">
        <v>600</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ht="13" x14ac:dyDescent="0.2">
      <c r="B66" s="372"/>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ht="13" x14ac:dyDescent="0.2">
      <c r="B67" s="372"/>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ht="13" x14ac:dyDescent="0.2">
      <c r="B68" s="372"/>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ht="13" x14ac:dyDescent="0.2">
      <c r="B69" s="372"/>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592</v>
      </c>
    </row>
    <row r="72" spans="2:107" ht="13" x14ac:dyDescent="0.2">
      <c r="B72" s="372"/>
      <c r="G72" s="1258"/>
      <c r="H72" s="1258"/>
      <c r="I72" s="1258"/>
      <c r="J72" s="1258"/>
      <c r="K72" s="382"/>
      <c r="L72" s="382"/>
      <c r="M72" s="383"/>
      <c r="N72" s="383"/>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559</v>
      </c>
      <c r="BQ72" s="1262"/>
      <c r="BR72" s="1262"/>
      <c r="BS72" s="1262"/>
      <c r="BT72" s="1262"/>
      <c r="BU72" s="1262"/>
      <c r="BV72" s="1262"/>
      <c r="BW72" s="1262"/>
      <c r="BX72" s="1262" t="s">
        <v>560</v>
      </c>
      <c r="BY72" s="1262"/>
      <c r="BZ72" s="1262"/>
      <c r="CA72" s="1262"/>
      <c r="CB72" s="1262"/>
      <c r="CC72" s="1262"/>
      <c r="CD72" s="1262"/>
      <c r="CE72" s="1262"/>
      <c r="CF72" s="1262" t="s">
        <v>561</v>
      </c>
      <c r="CG72" s="1262"/>
      <c r="CH72" s="1262"/>
      <c r="CI72" s="1262"/>
      <c r="CJ72" s="1262"/>
      <c r="CK72" s="1262"/>
      <c r="CL72" s="1262"/>
      <c r="CM72" s="1262"/>
      <c r="CN72" s="1262" t="s">
        <v>562</v>
      </c>
      <c r="CO72" s="1262"/>
      <c r="CP72" s="1262"/>
      <c r="CQ72" s="1262"/>
      <c r="CR72" s="1262"/>
      <c r="CS72" s="1262"/>
      <c r="CT72" s="1262"/>
      <c r="CU72" s="1262"/>
      <c r="CV72" s="1262" t="s">
        <v>563</v>
      </c>
      <c r="CW72" s="1262"/>
      <c r="CX72" s="1262"/>
      <c r="CY72" s="1262"/>
      <c r="CZ72" s="1262"/>
      <c r="DA72" s="1262"/>
      <c r="DB72" s="1262"/>
      <c r="DC72" s="1262"/>
    </row>
    <row r="73" spans="2:107" ht="13" x14ac:dyDescent="0.2">
      <c r="B73" s="372"/>
      <c r="G73" s="1268"/>
      <c r="H73" s="1268"/>
      <c r="I73" s="1268"/>
      <c r="J73" s="1268"/>
      <c r="K73" s="1269"/>
      <c r="L73" s="1269"/>
      <c r="M73" s="1269"/>
      <c r="N73" s="1269"/>
      <c r="AM73" s="381"/>
      <c r="AN73" s="1265" t="s">
        <v>593</v>
      </c>
      <c r="AO73" s="1265"/>
      <c r="AP73" s="1265"/>
      <c r="AQ73" s="1265"/>
      <c r="AR73" s="1265"/>
      <c r="AS73" s="1265"/>
      <c r="AT73" s="1265"/>
      <c r="AU73" s="1265"/>
      <c r="AV73" s="1265"/>
      <c r="AW73" s="1265"/>
      <c r="AX73" s="1265"/>
      <c r="AY73" s="1265"/>
      <c r="AZ73" s="1265"/>
      <c r="BA73" s="1265"/>
      <c r="BB73" s="1265" t="s">
        <v>594</v>
      </c>
      <c r="BC73" s="1265"/>
      <c r="BD73" s="1265"/>
      <c r="BE73" s="1265"/>
      <c r="BF73" s="1265"/>
      <c r="BG73" s="1265"/>
      <c r="BH73" s="1265"/>
      <c r="BI73" s="1265"/>
      <c r="BJ73" s="1265"/>
      <c r="BK73" s="1265"/>
      <c r="BL73" s="1265"/>
      <c r="BM73" s="1265"/>
      <c r="BN73" s="1265"/>
      <c r="BO73" s="1265"/>
      <c r="BP73" s="1263">
        <v>84.2</v>
      </c>
      <c r="BQ73" s="1263"/>
      <c r="BR73" s="1263"/>
      <c r="BS73" s="1263"/>
      <c r="BT73" s="1263"/>
      <c r="BU73" s="1263"/>
      <c r="BV73" s="1263"/>
      <c r="BW73" s="1263"/>
      <c r="BX73" s="1263">
        <v>98.6</v>
      </c>
      <c r="BY73" s="1263"/>
      <c r="BZ73" s="1263"/>
      <c r="CA73" s="1263"/>
      <c r="CB73" s="1263"/>
      <c r="CC73" s="1263"/>
      <c r="CD73" s="1263"/>
      <c r="CE73" s="1263"/>
      <c r="CF73" s="1263">
        <v>95.8</v>
      </c>
      <c r="CG73" s="1263"/>
      <c r="CH73" s="1263"/>
      <c r="CI73" s="1263"/>
      <c r="CJ73" s="1263"/>
      <c r="CK73" s="1263"/>
      <c r="CL73" s="1263"/>
      <c r="CM73" s="1263"/>
      <c r="CN73" s="1263">
        <v>75</v>
      </c>
      <c r="CO73" s="1263"/>
      <c r="CP73" s="1263"/>
      <c r="CQ73" s="1263"/>
      <c r="CR73" s="1263"/>
      <c r="CS73" s="1263"/>
      <c r="CT73" s="1263"/>
      <c r="CU73" s="1263"/>
      <c r="CV73" s="1263">
        <v>70.099999999999994</v>
      </c>
      <c r="CW73" s="1263"/>
      <c r="CX73" s="1263"/>
      <c r="CY73" s="1263"/>
      <c r="CZ73" s="1263"/>
      <c r="DA73" s="1263"/>
      <c r="DB73" s="1263"/>
      <c r="DC73" s="1263"/>
    </row>
    <row r="74" spans="2:107" ht="13" x14ac:dyDescent="0.2">
      <c r="B74" s="372"/>
      <c r="G74" s="1268"/>
      <c r="H74" s="1268"/>
      <c r="I74" s="1268"/>
      <c r="J74" s="1268"/>
      <c r="K74" s="1269"/>
      <c r="L74" s="1269"/>
      <c r="M74" s="1269"/>
      <c r="N74" s="1269"/>
      <c r="AM74" s="381"/>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 x14ac:dyDescent="0.2">
      <c r="B75" s="372"/>
      <c r="G75" s="1268"/>
      <c r="H75" s="1268"/>
      <c r="I75" s="1258"/>
      <c r="J75" s="1258"/>
      <c r="K75" s="1264"/>
      <c r="L75" s="1264"/>
      <c r="M75" s="1264"/>
      <c r="N75" s="1264"/>
      <c r="AM75" s="381"/>
      <c r="AN75" s="1265"/>
      <c r="AO75" s="1265"/>
      <c r="AP75" s="1265"/>
      <c r="AQ75" s="1265"/>
      <c r="AR75" s="1265"/>
      <c r="AS75" s="1265"/>
      <c r="AT75" s="1265"/>
      <c r="AU75" s="1265"/>
      <c r="AV75" s="1265"/>
      <c r="AW75" s="1265"/>
      <c r="AX75" s="1265"/>
      <c r="AY75" s="1265"/>
      <c r="AZ75" s="1265"/>
      <c r="BA75" s="1265"/>
      <c r="BB75" s="1265" t="s">
        <v>598</v>
      </c>
      <c r="BC75" s="1265"/>
      <c r="BD75" s="1265"/>
      <c r="BE75" s="1265"/>
      <c r="BF75" s="1265"/>
      <c r="BG75" s="1265"/>
      <c r="BH75" s="1265"/>
      <c r="BI75" s="1265"/>
      <c r="BJ75" s="1265"/>
      <c r="BK75" s="1265"/>
      <c r="BL75" s="1265"/>
      <c r="BM75" s="1265"/>
      <c r="BN75" s="1265"/>
      <c r="BO75" s="1265"/>
      <c r="BP75" s="1263">
        <v>12.4</v>
      </c>
      <c r="BQ75" s="1263"/>
      <c r="BR75" s="1263"/>
      <c r="BS75" s="1263"/>
      <c r="BT75" s="1263"/>
      <c r="BU75" s="1263"/>
      <c r="BV75" s="1263"/>
      <c r="BW75" s="1263"/>
      <c r="BX75" s="1263">
        <v>13.3</v>
      </c>
      <c r="BY75" s="1263"/>
      <c r="BZ75" s="1263"/>
      <c r="CA75" s="1263"/>
      <c r="CB75" s="1263"/>
      <c r="CC75" s="1263"/>
      <c r="CD75" s="1263"/>
      <c r="CE75" s="1263"/>
      <c r="CF75" s="1263">
        <v>12.4</v>
      </c>
      <c r="CG75" s="1263"/>
      <c r="CH75" s="1263"/>
      <c r="CI75" s="1263"/>
      <c r="CJ75" s="1263"/>
      <c r="CK75" s="1263"/>
      <c r="CL75" s="1263"/>
      <c r="CM75" s="1263"/>
      <c r="CN75" s="1263">
        <v>11.2</v>
      </c>
      <c r="CO75" s="1263"/>
      <c r="CP75" s="1263"/>
      <c r="CQ75" s="1263"/>
      <c r="CR75" s="1263"/>
      <c r="CS75" s="1263"/>
      <c r="CT75" s="1263"/>
      <c r="CU75" s="1263"/>
      <c r="CV75" s="1263">
        <v>10.3</v>
      </c>
      <c r="CW75" s="1263"/>
      <c r="CX75" s="1263"/>
      <c r="CY75" s="1263"/>
      <c r="CZ75" s="1263"/>
      <c r="DA75" s="1263"/>
      <c r="DB75" s="1263"/>
      <c r="DC75" s="1263"/>
    </row>
    <row r="76" spans="2:107" ht="13" x14ac:dyDescent="0.2">
      <c r="B76" s="372"/>
      <c r="G76" s="1268"/>
      <c r="H76" s="1268"/>
      <c r="I76" s="1258"/>
      <c r="J76" s="1258"/>
      <c r="K76" s="1264"/>
      <c r="L76" s="1264"/>
      <c r="M76" s="1264"/>
      <c r="N76" s="1264"/>
      <c r="AM76" s="381"/>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 x14ac:dyDescent="0.2">
      <c r="B77" s="372"/>
      <c r="G77" s="1258"/>
      <c r="H77" s="1258"/>
      <c r="I77" s="1258"/>
      <c r="J77" s="1258"/>
      <c r="K77" s="1269"/>
      <c r="L77" s="1269"/>
      <c r="M77" s="1269"/>
      <c r="N77" s="1269"/>
      <c r="AN77" s="1262" t="s">
        <v>596</v>
      </c>
      <c r="AO77" s="1262"/>
      <c r="AP77" s="1262"/>
      <c r="AQ77" s="1262"/>
      <c r="AR77" s="1262"/>
      <c r="AS77" s="1262"/>
      <c r="AT77" s="1262"/>
      <c r="AU77" s="1262"/>
      <c r="AV77" s="1262"/>
      <c r="AW77" s="1262"/>
      <c r="AX77" s="1262"/>
      <c r="AY77" s="1262"/>
      <c r="AZ77" s="1262"/>
      <c r="BA77" s="1262"/>
      <c r="BB77" s="1265" t="s">
        <v>594</v>
      </c>
      <c r="BC77" s="1265"/>
      <c r="BD77" s="1265"/>
      <c r="BE77" s="1265"/>
      <c r="BF77" s="1265"/>
      <c r="BG77" s="1265"/>
      <c r="BH77" s="1265"/>
      <c r="BI77" s="1265"/>
      <c r="BJ77" s="1265"/>
      <c r="BK77" s="1265"/>
      <c r="BL77" s="1265"/>
      <c r="BM77" s="1265"/>
      <c r="BN77" s="1265"/>
      <c r="BO77" s="1265"/>
      <c r="BP77" s="1263">
        <v>0</v>
      </c>
      <c r="BQ77" s="1263"/>
      <c r="BR77" s="1263"/>
      <c r="BS77" s="1263"/>
      <c r="BT77" s="1263"/>
      <c r="BU77" s="1263"/>
      <c r="BV77" s="1263"/>
      <c r="BW77" s="1263"/>
      <c r="BX77" s="1263">
        <v>0</v>
      </c>
      <c r="BY77" s="1263"/>
      <c r="BZ77" s="1263"/>
      <c r="CA77" s="1263"/>
      <c r="CB77" s="1263"/>
      <c r="CC77" s="1263"/>
      <c r="CD77" s="1263"/>
      <c r="CE77" s="1263"/>
      <c r="CF77" s="1263">
        <v>0</v>
      </c>
      <c r="CG77" s="1263"/>
      <c r="CH77" s="1263"/>
      <c r="CI77" s="1263"/>
      <c r="CJ77" s="1263"/>
      <c r="CK77" s="1263"/>
      <c r="CL77" s="1263"/>
      <c r="CM77" s="1263"/>
      <c r="CN77" s="1263">
        <v>0</v>
      </c>
      <c r="CO77" s="1263"/>
      <c r="CP77" s="1263"/>
      <c r="CQ77" s="1263"/>
      <c r="CR77" s="1263"/>
      <c r="CS77" s="1263"/>
      <c r="CT77" s="1263"/>
      <c r="CU77" s="1263"/>
      <c r="CV77" s="1263">
        <v>0</v>
      </c>
      <c r="CW77" s="1263"/>
      <c r="CX77" s="1263"/>
      <c r="CY77" s="1263"/>
      <c r="CZ77" s="1263"/>
      <c r="DA77" s="1263"/>
      <c r="DB77" s="1263"/>
      <c r="DC77" s="1263"/>
    </row>
    <row r="78" spans="2:107" ht="13" x14ac:dyDescent="0.2">
      <c r="B78" s="372"/>
      <c r="G78" s="1258"/>
      <c r="H78" s="1258"/>
      <c r="I78" s="1258"/>
      <c r="J78" s="1258"/>
      <c r="K78" s="1269"/>
      <c r="L78" s="1269"/>
      <c r="M78" s="1269"/>
      <c r="N78" s="1269"/>
      <c r="AN78" s="1262"/>
      <c r="AO78" s="1262"/>
      <c r="AP78" s="1262"/>
      <c r="AQ78" s="1262"/>
      <c r="AR78" s="1262"/>
      <c r="AS78" s="1262"/>
      <c r="AT78" s="1262"/>
      <c r="AU78" s="1262"/>
      <c r="AV78" s="1262"/>
      <c r="AW78" s="1262"/>
      <c r="AX78" s="1262"/>
      <c r="AY78" s="1262"/>
      <c r="AZ78" s="1262"/>
      <c r="BA78" s="1262"/>
      <c r="BB78" s="1265"/>
      <c r="BC78" s="1265"/>
      <c r="BD78" s="1265"/>
      <c r="BE78" s="1265"/>
      <c r="BF78" s="1265"/>
      <c r="BG78" s="1265"/>
      <c r="BH78" s="1265"/>
      <c r="BI78" s="1265"/>
      <c r="BJ78" s="1265"/>
      <c r="BK78" s="1265"/>
      <c r="BL78" s="1265"/>
      <c r="BM78" s="1265"/>
      <c r="BN78" s="1265"/>
      <c r="BO78" s="1265"/>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 x14ac:dyDescent="0.2">
      <c r="B79" s="372"/>
      <c r="G79" s="1258"/>
      <c r="H79" s="1258"/>
      <c r="I79" s="1267"/>
      <c r="J79" s="1267"/>
      <c r="K79" s="1270"/>
      <c r="L79" s="1270"/>
      <c r="M79" s="1270"/>
      <c r="N79" s="1270"/>
      <c r="AN79" s="1262"/>
      <c r="AO79" s="1262"/>
      <c r="AP79" s="1262"/>
      <c r="AQ79" s="1262"/>
      <c r="AR79" s="1262"/>
      <c r="AS79" s="1262"/>
      <c r="AT79" s="1262"/>
      <c r="AU79" s="1262"/>
      <c r="AV79" s="1262"/>
      <c r="AW79" s="1262"/>
      <c r="AX79" s="1262"/>
      <c r="AY79" s="1262"/>
      <c r="AZ79" s="1262"/>
      <c r="BA79" s="1262"/>
      <c r="BB79" s="1265" t="s">
        <v>598</v>
      </c>
      <c r="BC79" s="1265"/>
      <c r="BD79" s="1265"/>
      <c r="BE79" s="1265"/>
      <c r="BF79" s="1265"/>
      <c r="BG79" s="1265"/>
      <c r="BH79" s="1265"/>
      <c r="BI79" s="1265"/>
      <c r="BJ79" s="1265"/>
      <c r="BK79" s="1265"/>
      <c r="BL79" s="1265"/>
      <c r="BM79" s="1265"/>
      <c r="BN79" s="1265"/>
      <c r="BO79" s="1265"/>
      <c r="BP79" s="1263">
        <v>7.4</v>
      </c>
      <c r="BQ79" s="1263"/>
      <c r="BR79" s="1263"/>
      <c r="BS79" s="1263"/>
      <c r="BT79" s="1263"/>
      <c r="BU79" s="1263"/>
      <c r="BV79" s="1263"/>
      <c r="BW79" s="1263"/>
      <c r="BX79" s="1263">
        <v>7.4</v>
      </c>
      <c r="BY79" s="1263"/>
      <c r="BZ79" s="1263"/>
      <c r="CA79" s="1263"/>
      <c r="CB79" s="1263"/>
      <c r="CC79" s="1263"/>
      <c r="CD79" s="1263"/>
      <c r="CE79" s="1263"/>
      <c r="CF79" s="1263">
        <v>8</v>
      </c>
      <c r="CG79" s="1263"/>
      <c r="CH79" s="1263"/>
      <c r="CI79" s="1263"/>
      <c r="CJ79" s="1263"/>
      <c r="CK79" s="1263"/>
      <c r="CL79" s="1263"/>
      <c r="CM79" s="1263"/>
      <c r="CN79" s="1263">
        <v>6.6</v>
      </c>
      <c r="CO79" s="1263"/>
      <c r="CP79" s="1263"/>
      <c r="CQ79" s="1263"/>
      <c r="CR79" s="1263"/>
      <c r="CS79" s="1263"/>
      <c r="CT79" s="1263"/>
      <c r="CU79" s="1263"/>
      <c r="CV79" s="1263">
        <v>6.8</v>
      </c>
      <c r="CW79" s="1263"/>
      <c r="CX79" s="1263"/>
      <c r="CY79" s="1263"/>
      <c r="CZ79" s="1263"/>
      <c r="DA79" s="1263"/>
      <c r="DB79" s="1263"/>
      <c r="DC79" s="1263"/>
    </row>
    <row r="80" spans="2:107" ht="13" x14ac:dyDescent="0.2">
      <c r="B80" s="372"/>
      <c r="G80" s="1258"/>
      <c r="H80" s="1258"/>
      <c r="I80" s="1267"/>
      <c r="J80" s="1267"/>
      <c r="K80" s="1270"/>
      <c r="L80" s="1270"/>
      <c r="M80" s="1270"/>
      <c r="N80" s="1270"/>
      <c r="AN80" s="1262"/>
      <c r="AO80" s="1262"/>
      <c r="AP80" s="1262"/>
      <c r="AQ80" s="1262"/>
      <c r="AR80" s="1262"/>
      <c r="AS80" s="1262"/>
      <c r="AT80" s="1262"/>
      <c r="AU80" s="1262"/>
      <c r="AV80" s="1262"/>
      <c r="AW80" s="1262"/>
      <c r="AX80" s="1262"/>
      <c r="AY80" s="1262"/>
      <c r="AZ80" s="1262"/>
      <c r="BA80" s="1262"/>
      <c r="BB80" s="1265"/>
      <c r="BC80" s="1265"/>
      <c r="BD80" s="1265"/>
      <c r="BE80" s="1265"/>
      <c r="BF80" s="1265"/>
      <c r="BG80" s="1265"/>
      <c r="BH80" s="1265"/>
      <c r="BI80" s="1265"/>
      <c r="BJ80" s="1265"/>
      <c r="BK80" s="1265"/>
      <c r="BL80" s="1265"/>
      <c r="BM80" s="1265"/>
      <c r="BN80" s="1265"/>
      <c r="BO80" s="1265"/>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ly2RZ+LDicfzcQdcS1S/jEZ1mTIVi3sO90kG4ScNFRSjdWpgO1rPCyKcqAImgtwkyUL+s5GhcZXl7wGmGIac8A==" saltValue="ShY4TY+a9hT5NskYnPYz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election activeCell="AE110" sqref="AE11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UGercbp+uyhj5eHHoGzHVzLByhDjZa5wXH1d/Usy3bbHjdJxFN1UWrN1HZoyIqO9lgxQN/WrN3y86MJqIOS1wA==" saltValue="qSzzBMJet9KEiQW0jHPl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28" zoomScale="85" zoomScaleNormal="85" zoomScaleSheetLayoutView="55" workbookViewId="0">
      <selection activeCell="BJ78" sqref="BJ78"/>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uQ3NqeM0dExZoNVYowBlei4+BIwjSP+JKDnPoHtwDvRpwBYdl+vgVmu5wO+J6mjhUkn/KFyLpQH/WboNs6x8Q==" saltValue="jFnKc9RoHT2XiDXS7jD8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537786</v>
      </c>
      <c r="E3" s="156"/>
      <c r="F3" s="157">
        <v>289738</v>
      </c>
      <c r="G3" s="158"/>
      <c r="H3" s="159"/>
    </row>
    <row r="4" spans="1:8" x14ac:dyDescent="0.2">
      <c r="A4" s="160"/>
      <c r="B4" s="161"/>
      <c r="C4" s="162"/>
      <c r="D4" s="163">
        <v>183472</v>
      </c>
      <c r="E4" s="164"/>
      <c r="F4" s="165">
        <v>156238</v>
      </c>
      <c r="G4" s="166"/>
      <c r="H4" s="167"/>
    </row>
    <row r="5" spans="1:8" x14ac:dyDescent="0.2">
      <c r="A5" s="148" t="s">
        <v>551</v>
      </c>
      <c r="B5" s="153"/>
      <c r="C5" s="154"/>
      <c r="D5" s="155">
        <v>514068</v>
      </c>
      <c r="E5" s="156"/>
      <c r="F5" s="157">
        <v>316937</v>
      </c>
      <c r="G5" s="158"/>
      <c r="H5" s="159"/>
    </row>
    <row r="6" spans="1:8" x14ac:dyDescent="0.2">
      <c r="A6" s="160"/>
      <c r="B6" s="161"/>
      <c r="C6" s="162"/>
      <c r="D6" s="163">
        <v>199803</v>
      </c>
      <c r="E6" s="164"/>
      <c r="F6" s="165">
        <v>199150</v>
      </c>
      <c r="G6" s="166"/>
      <c r="H6" s="167"/>
    </row>
    <row r="7" spans="1:8" x14ac:dyDescent="0.2">
      <c r="A7" s="148" t="s">
        <v>552</v>
      </c>
      <c r="B7" s="153"/>
      <c r="C7" s="154"/>
      <c r="D7" s="155">
        <v>265140</v>
      </c>
      <c r="E7" s="156"/>
      <c r="F7" s="157">
        <v>332350</v>
      </c>
      <c r="G7" s="158"/>
      <c r="H7" s="159"/>
    </row>
    <row r="8" spans="1:8" x14ac:dyDescent="0.2">
      <c r="A8" s="160"/>
      <c r="B8" s="161"/>
      <c r="C8" s="162"/>
      <c r="D8" s="163">
        <v>158237</v>
      </c>
      <c r="E8" s="164"/>
      <c r="F8" s="165">
        <v>200453</v>
      </c>
      <c r="G8" s="166"/>
      <c r="H8" s="167"/>
    </row>
    <row r="9" spans="1:8" x14ac:dyDescent="0.2">
      <c r="A9" s="148" t="s">
        <v>553</v>
      </c>
      <c r="B9" s="153"/>
      <c r="C9" s="154"/>
      <c r="D9" s="155">
        <v>261225</v>
      </c>
      <c r="E9" s="156"/>
      <c r="F9" s="157">
        <v>362690</v>
      </c>
      <c r="G9" s="158"/>
      <c r="H9" s="159"/>
    </row>
    <row r="10" spans="1:8" x14ac:dyDescent="0.2">
      <c r="A10" s="160"/>
      <c r="B10" s="161"/>
      <c r="C10" s="162"/>
      <c r="D10" s="163">
        <v>110646</v>
      </c>
      <c r="E10" s="164"/>
      <c r="F10" s="165">
        <v>172580</v>
      </c>
      <c r="G10" s="166"/>
      <c r="H10" s="167"/>
    </row>
    <row r="11" spans="1:8" x14ac:dyDescent="0.2">
      <c r="A11" s="148" t="s">
        <v>554</v>
      </c>
      <c r="B11" s="153"/>
      <c r="C11" s="154"/>
      <c r="D11" s="155">
        <v>225237</v>
      </c>
      <c r="E11" s="156"/>
      <c r="F11" s="157">
        <v>296093</v>
      </c>
      <c r="G11" s="158"/>
      <c r="H11" s="159"/>
    </row>
    <row r="12" spans="1:8" x14ac:dyDescent="0.2">
      <c r="A12" s="160"/>
      <c r="B12" s="161"/>
      <c r="C12" s="168"/>
      <c r="D12" s="163">
        <v>74935</v>
      </c>
      <c r="E12" s="164"/>
      <c r="F12" s="165">
        <v>140545</v>
      </c>
      <c r="G12" s="166"/>
      <c r="H12" s="167"/>
    </row>
    <row r="13" spans="1:8" x14ac:dyDescent="0.2">
      <c r="A13" s="148"/>
      <c r="B13" s="153"/>
      <c r="C13" s="169"/>
      <c r="D13" s="170">
        <v>360691</v>
      </c>
      <c r="E13" s="171"/>
      <c r="F13" s="172">
        <v>319562</v>
      </c>
      <c r="G13" s="173"/>
      <c r="H13" s="159"/>
    </row>
    <row r="14" spans="1:8" x14ac:dyDescent="0.2">
      <c r="A14" s="160"/>
      <c r="B14" s="161"/>
      <c r="C14" s="162"/>
      <c r="D14" s="163">
        <v>145419</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3.74</v>
      </c>
      <c r="C19" s="174">
        <f>ROUND(VALUE(SUBSTITUTE(実質収支比率等に係る経年分析!G$48,"▲","-")),2)</f>
        <v>4.88</v>
      </c>
      <c r="D19" s="174">
        <f>ROUND(VALUE(SUBSTITUTE(実質収支比率等に係る経年分析!H$48,"▲","-")),2)</f>
        <v>6.26</v>
      </c>
      <c r="E19" s="174">
        <f>ROUND(VALUE(SUBSTITUTE(実質収支比率等に係る経年分析!I$48,"▲","-")),2)</f>
        <v>4.5999999999999996</v>
      </c>
      <c r="F19" s="174">
        <f>ROUND(VALUE(SUBSTITUTE(実質収支比率等に係る経年分析!J$48,"▲","-")),2)</f>
        <v>7.52</v>
      </c>
    </row>
    <row r="20" spans="1:11" x14ac:dyDescent="0.2">
      <c r="A20" s="174" t="s">
        <v>57</v>
      </c>
      <c r="B20" s="174">
        <f>ROUND(VALUE(SUBSTITUTE(実質収支比率等に係る経年分析!F$47,"▲","-")),2)</f>
        <v>14.54</v>
      </c>
      <c r="C20" s="174">
        <f>ROUND(VALUE(SUBSTITUTE(実質収支比率等に係る経年分析!G$47,"▲","-")),2)</f>
        <v>14.59</v>
      </c>
      <c r="D20" s="174">
        <f>ROUND(VALUE(SUBSTITUTE(実質収支比率等に係る経年分析!H$47,"▲","-")),2)</f>
        <v>13.2</v>
      </c>
      <c r="E20" s="174">
        <f>ROUND(VALUE(SUBSTITUTE(実質収支比率等に係る経年分析!I$47,"▲","-")),2)</f>
        <v>14.12</v>
      </c>
      <c r="F20" s="174">
        <f>ROUND(VALUE(SUBSTITUTE(実質収支比率等に係る経年分析!J$47,"▲","-")),2)</f>
        <v>14.38</v>
      </c>
    </row>
    <row r="21" spans="1:11" x14ac:dyDescent="0.2">
      <c r="A21" s="174" t="s">
        <v>58</v>
      </c>
      <c r="B21" s="174">
        <f>IF(ISNUMBER(VALUE(SUBSTITUTE(実質収支比率等に係る経年分析!F$49,"▲","-"))),ROUND(VALUE(SUBSTITUTE(実質収支比率等に係る経年分析!F$49,"▲","-")),2),NA())</f>
        <v>-5.28</v>
      </c>
      <c r="C21" s="174">
        <f>IF(ISNUMBER(VALUE(SUBSTITUTE(実質収支比率等に係る経年分析!G$49,"▲","-"))),ROUND(VALUE(SUBSTITUTE(実質収支比率等に係る経年分析!G$49,"▲","-")),2),NA())</f>
        <v>1.18</v>
      </c>
      <c r="D21" s="174">
        <f>IF(ISNUMBER(VALUE(SUBSTITUTE(実質収支比率等に係る経年分析!H$49,"▲","-"))),ROUND(VALUE(SUBSTITUTE(実質収支比率等に係る経年分析!H$49,"▲","-")),2),NA())</f>
        <v>0.68</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2.85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2">
      <c r="A31" s="175" t="str">
        <f>IF(連結実質赤字比率に係る赤字・黒字の構成分析!C$39="",NA(),連結実質赤字比率に係る赤字・黒字の構成分析!C$39)</f>
        <v>介護医療院事業特別会計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0.56000000000000005</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2">
      <c r="A33" s="175" t="str">
        <f>IF(連結実質赤字比率に係る赤字・黒字の構成分析!C$37="",NA(),連結実質赤字比率に係る赤字・黒字の構成分析!C$37)</f>
        <v>国民健康保険上川町立診療所事業特別会計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7.51</v>
      </c>
    </row>
    <row r="36" spans="1:16" x14ac:dyDescent="0.2">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712</v>
      </c>
      <c r="E42" s="176"/>
      <c r="F42" s="176"/>
      <c r="G42" s="176">
        <f>'実質公債費比率（分子）の構造'!L$52</f>
        <v>700</v>
      </c>
      <c r="H42" s="176"/>
      <c r="I42" s="176"/>
      <c r="J42" s="176">
        <f>'実質公債費比率（分子）の構造'!M$52</f>
        <v>739</v>
      </c>
      <c r="K42" s="176"/>
      <c r="L42" s="176"/>
      <c r="M42" s="176">
        <f>'実質公債費比率（分子）の構造'!N$52</f>
        <v>732</v>
      </c>
      <c r="N42" s="176"/>
      <c r="O42" s="176"/>
      <c r="P42" s="176">
        <f>'実質公債費比率（分子）の構造'!O$52</f>
        <v>723</v>
      </c>
    </row>
    <row r="43" spans="1:16" x14ac:dyDescent="0.2">
      <c r="A43" s="176" t="s">
        <v>66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60</v>
      </c>
      <c r="C44" s="176"/>
      <c r="D44" s="176"/>
      <c r="E44" s="176">
        <f>'実質公債費比率（分子）の構造'!L$50</f>
        <v>56</v>
      </c>
      <c r="F44" s="176"/>
      <c r="G44" s="176"/>
      <c r="H44" s="176">
        <f>'実質公債費比率（分子）の構造'!M$50</f>
        <v>41</v>
      </c>
      <c r="I44" s="176"/>
      <c r="J44" s="176"/>
      <c r="K44" s="176">
        <f>'実質公債費比率（分子）の構造'!N$50</f>
        <v>31</v>
      </c>
      <c r="L44" s="176"/>
      <c r="M44" s="176"/>
      <c r="N44" s="176">
        <f>'実質公債費比率（分子）の構造'!O$50</f>
        <v>32</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138</v>
      </c>
      <c r="C46" s="176"/>
      <c r="D46" s="176"/>
      <c r="E46" s="176">
        <f>'実質公債費比率（分子）の構造'!L$48</f>
        <v>140</v>
      </c>
      <c r="F46" s="176"/>
      <c r="G46" s="176"/>
      <c r="H46" s="176">
        <f>'実質公債費比率（分子）の構造'!M$48</f>
        <v>145</v>
      </c>
      <c r="I46" s="176"/>
      <c r="J46" s="176"/>
      <c r="K46" s="176">
        <f>'実質公債費比率（分子）の構造'!N$48</f>
        <v>162</v>
      </c>
      <c r="L46" s="176"/>
      <c r="M46" s="176"/>
      <c r="N46" s="176">
        <f>'実質公債費比率（分子）の構造'!O$48</f>
        <v>141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878</v>
      </c>
      <c r="C49" s="176"/>
      <c r="D49" s="176"/>
      <c r="E49" s="176">
        <f>'実質公債費比率（分子）の構造'!L$45</f>
        <v>845</v>
      </c>
      <c r="F49" s="176"/>
      <c r="G49" s="176"/>
      <c r="H49" s="176">
        <f>'実質公債費比率（分子）の構造'!M$45</f>
        <v>844</v>
      </c>
      <c r="I49" s="176"/>
      <c r="J49" s="176"/>
      <c r="K49" s="176">
        <f>'実質公債費比率（分子）の構造'!N$45</f>
        <v>848</v>
      </c>
      <c r="L49" s="176"/>
      <c r="M49" s="176"/>
      <c r="N49" s="176">
        <f>'実質公債費比率（分子）の構造'!O$45</f>
        <v>853</v>
      </c>
      <c r="O49" s="176"/>
      <c r="P49" s="176"/>
    </row>
    <row r="50" spans="1:16" x14ac:dyDescent="0.2">
      <c r="A50" s="176" t="s">
        <v>73</v>
      </c>
      <c r="B50" s="176" t="e">
        <f>NA()</f>
        <v>#N/A</v>
      </c>
      <c r="C50" s="176">
        <f>IF(ISNUMBER('実質公債費比率（分子）の構造'!K$53),'実質公債費比率（分子）の構造'!K$53,NA())</f>
        <v>365</v>
      </c>
      <c r="D50" s="176" t="e">
        <f>NA()</f>
        <v>#N/A</v>
      </c>
      <c r="E50" s="176" t="e">
        <f>NA()</f>
        <v>#N/A</v>
      </c>
      <c r="F50" s="176">
        <f>IF(ISNUMBER('実質公債費比率（分子）の構造'!L$53),'実質公債費比率（分子）の構造'!L$53,NA())</f>
        <v>342</v>
      </c>
      <c r="G50" s="176" t="e">
        <f>NA()</f>
        <v>#N/A</v>
      </c>
      <c r="H50" s="176" t="e">
        <f>NA()</f>
        <v>#N/A</v>
      </c>
      <c r="I50" s="176">
        <f>IF(ISNUMBER('実質公債費比率（分子）の構造'!M$53),'実質公債費比率（分子）の構造'!M$53,NA())</f>
        <v>291</v>
      </c>
      <c r="J50" s="176" t="e">
        <f>NA()</f>
        <v>#N/A</v>
      </c>
      <c r="K50" s="176" t="e">
        <f>NA()</f>
        <v>#N/A</v>
      </c>
      <c r="L50" s="176">
        <f>IF(ISNUMBER('実質公債費比率（分子）の構造'!N$53),'実質公債費比率（分子）の構造'!N$53,NA())</f>
        <v>309</v>
      </c>
      <c r="M50" s="176" t="e">
        <f>NA()</f>
        <v>#N/A</v>
      </c>
      <c r="N50" s="176" t="e">
        <f>NA()</f>
        <v>#N/A</v>
      </c>
      <c r="O50" s="176">
        <f>IF(ISNUMBER('実質公債費比率（分子）の構造'!O$53),'実質公債費比率（分子）の構造'!O$53,NA())</f>
        <v>303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6838</v>
      </c>
      <c r="E56" s="175"/>
      <c r="F56" s="175"/>
      <c r="G56" s="175">
        <f>'将来負担比率（分子）の構造'!J$52</f>
        <v>6837</v>
      </c>
      <c r="H56" s="175"/>
      <c r="I56" s="175"/>
      <c r="J56" s="175">
        <f>'将来負担比率（分子）の構造'!K$52</f>
        <v>6681</v>
      </c>
      <c r="K56" s="175"/>
      <c r="L56" s="175"/>
      <c r="M56" s="175">
        <f>'将来負担比率（分子）の構造'!L$52</f>
        <v>6380</v>
      </c>
      <c r="N56" s="175"/>
      <c r="O56" s="175"/>
      <c r="P56" s="175">
        <f>'将来負担比率（分子）の構造'!M$52</f>
        <v>5922</v>
      </c>
    </row>
    <row r="57" spans="1:16" x14ac:dyDescent="0.2">
      <c r="A57" s="175" t="s">
        <v>44</v>
      </c>
      <c r="B57" s="175"/>
      <c r="C57" s="175"/>
      <c r="D57" s="175">
        <f>'将来負担比率（分子）の構造'!I$51</f>
        <v>376</v>
      </c>
      <c r="E57" s="175"/>
      <c r="F57" s="175"/>
      <c r="G57" s="175">
        <f>'将来負担比率（分子）の構造'!J$51</f>
        <v>288</v>
      </c>
      <c r="H57" s="175"/>
      <c r="I57" s="175"/>
      <c r="J57" s="175">
        <f>'将来負担比率（分子）の構造'!K$51</f>
        <v>344</v>
      </c>
      <c r="K57" s="175"/>
      <c r="L57" s="175"/>
      <c r="M57" s="175">
        <f>'将来負担比率（分子）の構造'!L$51</f>
        <v>319</v>
      </c>
      <c r="N57" s="175"/>
      <c r="O57" s="175"/>
      <c r="P57" s="175">
        <f>'将来負担比率（分子）の構造'!M$51</f>
        <v>411</v>
      </c>
    </row>
    <row r="58" spans="1:16" x14ac:dyDescent="0.2">
      <c r="A58" s="175" t="s">
        <v>43</v>
      </c>
      <c r="B58" s="175"/>
      <c r="C58" s="175"/>
      <c r="D58" s="175">
        <f>'将来負担比率（分子）の構造'!I$50</f>
        <v>1444</v>
      </c>
      <c r="E58" s="175"/>
      <c r="F58" s="175"/>
      <c r="G58" s="175">
        <f>'将来負担比率（分子）の構造'!J$50</f>
        <v>1113</v>
      </c>
      <c r="H58" s="175"/>
      <c r="I58" s="175"/>
      <c r="J58" s="175">
        <f>'将来負担比率（分子）の構造'!K$50</f>
        <v>1019</v>
      </c>
      <c r="K58" s="175"/>
      <c r="L58" s="175"/>
      <c r="M58" s="175">
        <f>'将来負担比率（分子）の構造'!L$50</f>
        <v>1399</v>
      </c>
      <c r="N58" s="175"/>
      <c r="O58" s="175"/>
      <c r="P58" s="175">
        <f>'将来負担比率（分子）の構造'!M$50</f>
        <v>1541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963</v>
      </c>
      <c r="C62" s="175"/>
      <c r="D62" s="175"/>
      <c r="E62" s="175">
        <f>'将来負担比率（分子）の構造'!J$45</f>
        <v>934</v>
      </c>
      <c r="F62" s="175"/>
      <c r="G62" s="175"/>
      <c r="H62" s="175">
        <f>'将来負担比率（分子）の構造'!K$45</f>
        <v>895</v>
      </c>
      <c r="I62" s="175"/>
      <c r="J62" s="175"/>
      <c r="K62" s="175">
        <f>'将来負担比率（分子）の構造'!L$45</f>
        <v>818</v>
      </c>
      <c r="L62" s="175"/>
      <c r="M62" s="175"/>
      <c r="N62" s="175">
        <f>'将来負担比率（分子）の構造'!M$45</f>
        <v>780</v>
      </c>
      <c r="O62" s="175"/>
      <c r="P62" s="175"/>
    </row>
    <row r="63" spans="1:16" x14ac:dyDescent="0.2">
      <c r="A63" s="175" t="s">
        <v>36</v>
      </c>
      <c r="B63" s="175" t="str">
        <f>'将来負担比率（分子）の構造'!I$44</f>
        <v>-</v>
      </c>
      <c r="C63" s="175"/>
      <c r="D63" s="175"/>
      <c r="E63" s="175">
        <f>'将来負担比率（分子）の構造'!J$44</f>
        <v>17</v>
      </c>
      <c r="F63" s="175"/>
      <c r="G63" s="175"/>
      <c r="H63" s="175">
        <f>'将来負担比率（分子）の構造'!K$44</f>
        <v>106</v>
      </c>
      <c r="I63" s="175"/>
      <c r="J63" s="175"/>
      <c r="K63" s="175">
        <f>'将来負担比率（分子）の構造'!L$44</f>
        <v>163</v>
      </c>
      <c r="L63" s="175"/>
      <c r="M63" s="175"/>
      <c r="N63" s="175">
        <f>'将来負担比率（分子）の構造'!M$44</f>
        <v>162</v>
      </c>
      <c r="O63" s="175"/>
      <c r="P63" s="175"/>
    </row>
    <row r="64" spans="1:16" x14ac:dyDescent="0.2">
      <c r="A64" s="175" t="s">
        <v>35</v>
      </c>
      <c r="B64" s="175">
        <f>'将来負担比率（分子）の構造'!I$43</f>
        <v>1829</v>
      </c>
      <c r="C64" s="175"/>
      <c r="D64" s="175"/>
      <c r="E64" s="175">
        <f>'将来負担比率（分子）の構造'!J$43</f>
        <v>1796</v>
      </c>
      <c r="F64" s="175"/>
      <c r="G64" s="175"/>
      <c r="H64" s="175">
        <f>'将来負担比率（分子）の構造'!K$43</f>
        <v>1707</v>
      </c>
      <c r="I64" s="175"/>
      <c r="J64" s="175"/>
      <c r="K64" s="175">
        <f>'将来負担比率（分子）の構造'!L$43</f>
        <v>1761</v>
      </c>
      <c r="L64" s="175"/>
      <c r="M64" s="175"/>
      <c r="N64" s="175">
        <f>'将来負担比率（分子）の構造'!M$43</f>
        <v>1753</v>
      </c>
      <c r="O64" s="175"/>
      <c r="P64" s="175"/>
    </row>
    <row r="65" spans="1:16" x14ac:dyDescent="0.2">
      <c r="A65" s="175" t="s">
        <v>34</v>
      </c>
      <c r="B65" s="175">
        <f>'将来負担比率（分子）の構造'!I$42</f>
        <v>177</v>
      </c>
      <c r="C65" s="175"/>
      <c r="D65" s="175"/>
      <c r="E65" s="175">
        <f>'将来負担比率（分子）の構造'!J$42</f>
        <v>182</v>
      </c>
      <c r="F65" s="175"/>
      <c r="G65" s="175"/>
      <c r="H65" s="175">
        <f>'将来負担比率（分子）の構造'!K$42</f>
        <v>161</v>
      </c>
      <c r="I65" s="175"/>
      <c r="J65" s="175"/>
      <c r="K65" s="175">
        <f>'将来負担比率（分子）の構造'!L$42</f>
        <v>149</v>
      </c>
      <c r="L65" s="175"/>
      <c r="M65" s="175"/>
      <c r="N65" s="175">
        <f>'将来負担比率（分子）の構造'!M$42</f>
        <v>137</v>
      </c>
      <c r="O65" s="175"/>
      <c r="P65" s="175"/>
    </row>
    <row r="66" spans="1:16" x14ac:dyDescent="0.2">
      <c r="A66" s="175" t="s">
        <v>33</v>
      </c>
      <c r="B66" s="175">
        <f>'将来負担比率（分子）の構造'!I$41</f>
        <v>7910</v>
      </c>
      <c r="C66" s="175"/>
      <c r="D66" s="175"/>
      <c r="E66" s="175">
        <f>'将来負担比率（分子）の構造'!J$41</f>
        <v>7913</v>
      </c>
      <c r="F66" s="175"/>
      <c r="G66" s="175"/>
      <c r="H66" s="175">
        <f>'将来負担比率（分子）の構造'!K$41</f>
        <v>7798</v>
      </c>
      <c r="I66" s="175"/>
      <c r="J66" s="175"/>
      <c r="K66" s="175">
        <f>'将来負担比率（分子）の構造'!L$41</f>
        <v>7473</v>
      </c>
      <c r="L66" s="175"/>
      <c r="M66" s="175"/>
      <c r="N66" s="175">
        <f>'将来負担比率（分子）の構造'!M$41</f>
        <v>7108</v>
      </c>
      <c r="O66" s="175"/>
      <c r="P66" s="175"/>
    </row>
    <row r="67" spans="1:16" x14ac:dyDescent="0.2">
      <c r="A67" s="175" t="s">
        <v>77</v>
      </c>
      <c r="B67" s="175" t="e">
        <f>NA()</f>
        <v>#N/A</v>
      </c>
      <c r="C67" s="175">
        <f>IF(ISNUMBER('将来負担比率（分子）の構造'!I$53), IF('将来負担比率（分子）の構造'!I$53 &lt; 0, 0, '将来負担比率（分子）の構造'!I$53), NA())</f>
        <v>2220</v>
      </c>
      <c r="D67" s="175" t="e">
        <f>NA()</f>
        <v>#N/A</v>
      </c>
      <c r="E67" s="175" t="e">
        <f>NA()</f>
        <v>#N/A</v>
      </c>
      <c r="F67" s="175">
        <f>IF(ISNUMBER('将来負担比率（分子）の構造'!J$53), IF('将来負担比率（分子）の構造'!J$53 &lt; 0, 0, '将来負担比率（分子）の構造'!J$53), NA())</f>
        <v>2604</v>
      </c>
      <c r="G67" s="175" t="e">
        <f>NA()</f>
        <v>#N/A</v>
      </c>
      <c r="H67" s="175" t="e">
        <f>NA()</f>
        <v>#N/A</v>
      </c>
      <c r="I67" s="175">
        <f>IF(ISNUMBER('将来負担比率（分子）の構造'!K$53), IF('将来負担比率（分子）の構造'!K$53 &lt; 0, 0, '将来負担比率（分子）の構造'!K$53), NA())</f>
        <v>2623</v>
      </c>
      <c r="J67" s="175" t="e">
        <f>NA()</f>
        <v>#N/A</v>
      </c>
      <c r="K67" s="175" t="e">
        <f>NA()</f>
        <v>#N/A</v>
      </c>
      <c r="L67" s="175">
        <f>IF(ISNUMBER('将来負担比率（分子）の構造'!L$53), IF('将来負担比率（分子）の構造'!L$53 &lt; 0, 0, '将来負担比率（分子）の構造'!L$53), NA())</f>
        <v>2266</v>
      </c>
      <c r="M67" s="175" t="e">
        <f>NA()</f>
        <v>#N/A</v>
      </c>
      <c r="N67" s="175" t="e">
        <f>NA()</f>
        <v>#N/A</v>
      </c>
      <c r="O67" s="175">
        <f>IF(ISNUMBER('将来負担比率（分子）の構造'!M$53), IF('将来負担比率（分子）の構造'!M$53 &lt; 0, 0, '将来負担比率（分子）の構造'!M$53), NA())</f>
        <v>2066</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449</v>
      </c>
      <c r="C72" s="179">
        <f>基金残高に係る経年分析!G55</f>
        <v>520</v>
      </c>
      <c r="D72" s="179">
        <f>基金残高に係る経年分析!H55</f>
        <v>520</v>
      </c>
    </row>
    <row r="73" spans="1:16" x14ac:dyDescent="0.2">
      <c r="A73" s="178" t="s">
        <v>80</v>
      </c>
      <c r="B73" s="179">
        <f>基金残高に係る経年分析!F56</f>
        <v>102</v>
      </c>
      <c r="C73" s="179">
        <f>基金残高に係る経年分析!G56</f>
        <v>250</v>
      </c>
      <c r="D73" s="179">
        <f>基金残高に係る経年分析!H56</f>
        <v>350</v>
      </c>
    </row>
    <row r="74" spans="1:16" x14ac:dyDescent="0.2">
      <c r="A74" s="178" t="s">
        <v>81</v>
      </c>
      <c r="B74" s="179">
        <f>基金残高に係る経年分析!F57</f>
        <v>297</v>
      </c>
      <c r="C74" s="179">
        <f>基金残高に係る経年分析!G57</f>
        <v>448</v>
      </c>
      <c r="D74" s="179">
        <f>基金残高に係る経年分析!H57</f>
        <v>479</v>
      </c>
    </row>
  </sheetData>
  <sheetProtection algorithmName="SHA-512" hashValue="ZHx1JH912WPomp3M8MxyfgUSD25VrbVQPdKnh9Xtp9BXTC30OWjz5M6SwqLIw32XkVgCZ8L4z3UqlBgm6gbHLQ==" saltValue="qfqBEd9rjAgyJhnQPC8S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2024-03-25T02:45:25Z</cp:lastPrinted>
  <dcterms:created xsi:type="dcterms:W3CDTF">2024-03-14T00:43:38Z</dcterms:created>
  <dcterms:modified xsi:type="dcterms:W3CDTF">2024-03-14T00:43:38Z</dcterms:modified>
  <cp:category/>
</cp:coreProperties>
</file>