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財政\財政状況資料集(比較表)\財務比較分析\R2財政状況資料集\【20220927〆,公表日記載公表】令和2年度財政状況資料集の作成について（2回目）\1回目、2回目結合ファイル（公表用）\"/>
    </mc:Choice>
  </mc:AlternateContent>
  <bookViews>
    <workbookView xWindow="0" yWindow="0" windowWidth="28800" windowHeight="12210"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<sst xmlns="http://schemas.openxmlformats.org/spreadsheetml/2006/main" count="1112" uniqueCount="603">
  <si>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</si>
  <si>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</si>
  <si>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</si>
  <si>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</si>
  <si>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</si>
  <si>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</si>
  <si>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</si>
  <si>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</si>
  <si>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</si>
  <si>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</si>
  <si>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</si>
  <si>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</si>
  <si>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</si>
  <si>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</si>
  <si>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</si>
  <si>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</si>
  <si>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</si>
  <si>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</si>
  <si>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</si>
  <si>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</si>
  <si>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</si>
  <si>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</si>
  <si>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</si>
  <si>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</si>
  <si>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</si>
  <si>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</si>
  <si>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</si>
  <si>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</si>
  <si>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</si>
  <si>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</si>
  <si>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</si>
  <si>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</si>
  <si>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</si>
  <si>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</si>
  <si>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</si>
  <si>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</si>
  <si>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</si>
  <si>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</si>
  <si>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</si>
  <si>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</si>
  <si>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</si>
  <si>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</si>
  <si>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</si>
  <si>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</si>
  <si>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</si>
  <si>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</si>
  <si>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</si>
  <si>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</si>
  <si>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</si>
  <si>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</si>
  <si>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</si>
  <si>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</si>
  <si>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</si>
  <si>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</si>
  <si>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</si>
  <si>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</si>
  <si>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</si>
  <si>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</si>
  <si>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</si>
  <si>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</si>
  <si>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</si>
  <si>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</si>
  <si>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</si>
  <si>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</si>
  <si>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</si>
  <si>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</si>
  <si>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</si>
  <si>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</si>
  <si>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</si>
  <si>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</si>
  <si>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</si>
  <si>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</si>
  <si>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</si>
  <si>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</si>
  <si>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</si>
  <si>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</si>
  <si>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</si>
  <si>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</si>
  <si>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</si>
  <si>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</si>
  <si>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</si>
  <si>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</si>
  <si>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</si>
  <si>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</si>
  <si>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</si>
  <si>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</si>
  <si>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</si>
  <si>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</si>
  <si>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</si>
  <si>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</si>
  <si>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</si>
  <si>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</si>
  <si>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</si>
  <si>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</si>
  <si>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</si>
  <si>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</si>
  <si>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</si>
  <si>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</si>
  <si>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上川町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</si>
  <si>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</si>
  <si>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</si>
  <si>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</si>
  <si>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</si>
  <si>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</si>
  <si>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</si>
  <si>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</si>
  <si>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</si>
  <si>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</si>
  <si>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</si>
  <si>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</si>
  <si>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</si>
  <si>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</si>
  <si>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</si>
  <si>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</si>
  <si>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</si>
  <si>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</si>
  <si>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</si>
  <si>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</si>
  <si>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</si>
  <si>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</si>
  <si>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</si>
  <si>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</si>
  <si>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</si>
  <si>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</si>
  <si>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</si>
  <si>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</si>
  <si>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</si>
  <si>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</si>
  <si>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</si>
  <si>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</si>
  <si>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</si>
  <si>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</si>
  <si>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</si>
  <si>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</si>
  <si>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</si>
  <si>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</si>
  <si>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</si>
  <si>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</si>
  <si>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</si>
  <si>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</si>
  <si>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</si>
  <si>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</si>
  <si>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</si>
  <si>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</si>
  <si>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</si>
  <si>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</si>
  <si>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</si>
  <si>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</si>
  <si>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</si>
  <si>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</si>
  <si>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</si>
  <si>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</si>
  <si>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</si>
  <si>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</si>
  <si>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</si>
  <si>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</si>
  <si>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</si>
  <si>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</si>
  <si>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</si>
  <si>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</si>
  <si>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</si>
  <si>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</si>
  <si>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</si>
  <si>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</si>
  <si>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</si>
  <si>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</si>
  <si>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</si>
  <si>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</si>
  <si>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</si>
  <si>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</si>
  <si>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</si>
  <si>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</si>
  <si>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</si>
  <si>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</si>
  <si>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</si>
  <si>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</si>
  <si>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</si>
  <si>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</si>
  <si>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</si>
  <si>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</si>
  <si>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</si>
  <si>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</si>
  <si>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</si>
  <si>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</si>
  <si>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</si>
  <si>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</si>
  <si>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</si>
  <si>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</si>
  <si>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</si>
  <si>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</si>
  <si>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</si>
  <si>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</si>
  <si>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</si>
  <si>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</si>
  <si>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</si>
  <si>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</si>
  <si>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</si>
  <si>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</si>
  <si>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</si>
  <si>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</si>
  <si>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</si>
  <si>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</si>
  <si>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</si>
  <si>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</si>
  <si>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</si>
  <si>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</si>
  <si>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</si>
  <si>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</si>
  <si>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</si>
  <si>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</si>
  <si>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</si>
  <si>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</si>
  <si>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</si>
  <si>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</si>
  <si>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</si>
  <si>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</si>
  <si>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北海道上川町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</si>
  <si>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</si>
  <si>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</si>
  <si>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</si>
  <si>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</si>
  <si>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</si>
  <si>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</si>
  <si>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</si>
  <si>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</si>
  <si>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</si>
  <si>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</si>
  <si>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</si>
  <si>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</si>
  <si>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</si>
  <si>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</si>
  <si>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</si>
  <si>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</si>
  <si>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</si>
  <si>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</si>
  <si>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</si>
  <si>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</si>
  <si>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</si>
  <si>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</si>
  <si>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</si>
  <si>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</si>
  <si>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</si>
  <si>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</si>
  <si>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</si>
  <si>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</si>
  <si>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</si>
  <si>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</si>
  <si>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</si>
  <si>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</si>
  <si>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</si>
  <si>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</si>
  <si>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</si>
  <si>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</si>
  <si>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</si>
  <si>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</si>
  <si>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</si>
  <si>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</si>
  <si>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</si>
  <si>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</si>
  <si>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</si>
  <si>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</si>
  <si>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</si>
  <si>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</si>
  <si>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</si>
  <si>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</si>
  <si>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</si>
  <si>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</si>
  <si>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</si>
  <si>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</si>
  <si>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</si>
  <si>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</si>
  <si>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</si>
  <si>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</si>
  <si>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</si>
  <si>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</si>
  <si>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</si>
  <si>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</si>
  <si>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</si>
  <si>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</si>
  <si>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</si>
  <si>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</si>
  <si>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</si>
  <si>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</si>
  <si>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</si>
  <si>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</si>
  <si>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</si>
  <si>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</si>
  <si>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</si>
  <si>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</si>
  <si>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</si>
  <si>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</si>
  <si>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</si>
  <si>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</si>
  <si>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</si>
  <si>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</si>
  <si>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</si>
  <si>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</si>
  <si>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</si>
  <si>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</si>
  <si>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</si>
  <si>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</si>
  <si>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</si>
  <si>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</si>
  <si>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</si>
  <si>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</si>
  <si>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</si>
  <si>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</si>
  <si>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</si>
  <si>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</si>
  <si>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</si>
  <si>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</si>
  <si>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</si>
  <si>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</si>
  <si>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</si>
  <si>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</si>
  <si>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</si>
  <si>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</si>
  <si>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</si>
  <si>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</si>
  <si>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</si>
  <si>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</si>
  <si>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</si>
  <si>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</si>
  <si>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</si>
  <si>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</si>
  <si>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</si>
  <si>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</si>
  <si>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</si>
  <si>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</si>
  <si>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</si>
  <si>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</si>
  <si>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</si>
  <si>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</si>
  <si>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</si>
  <si>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</si>
  <si>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</si>
  <si>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</si>
  <si>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</si>
  <si>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</si>
  <si>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</si>
  <si>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</si>
  <si>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</si>
  <si>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</si>
  <si>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</si>
  <si>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</si>
  <si>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</si>
  <si>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</si>
  <si>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</si>
  <si>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</si>
  <si>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</si>
  <si>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</si>
  <si>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</si>
  <si>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</si>
  <si>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</si>
  <si>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</si>
  <si>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</si>
  <si>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</si>
  <si>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</si>
  <si>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</si>
  <si>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</si>
  <si>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</si>
  <si>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</si>
  <si>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</si>
  <si>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</si>
  <si>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</si>
  <si>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</si>
  <si>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</si>
  <si>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</si>
  <si>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</si>
  <si>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</si>
  <si>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</si>
  <si>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</si>
  <si>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北海道上川町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</si>
  <si>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</si>
  <si>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</si>
  <si>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</si>
  <si>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</si>
  <si>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</si>
  <si>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</si>
  <si>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</si>
  <si>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</si>
  <si>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</si>
  <si>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</si>
  <si>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</si>
  <si>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</si>
  <si>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</si>
  <si>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</si>
  <si>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</si>
  <si>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</si>
  <si>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</si>
  <si>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</si>
  <si>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</si>
  <si>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</si>
  <si>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</si>
  <si>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</si>
  <si>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</si>
  <si>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</si>
  <si>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</si>
  <si>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</si>
  <si>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</si>
  <si>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</si>
  <si>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</si>
  <si>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</si>
  <si>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</si>
  <si>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</si>
  <si>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</si>
  <si>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</si>
  <si>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</si>
  <si>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</si>
  <si>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</si>
  <si>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国民健康保険上川町立診療所事業特別会計</t>
    <phoneticPr fontId="5"/>
  </si>
  <si>
    <t>介護老人保健施設事業特別会計</t>
    <phoneticPr fontId="5"/>
  </si>
  <si>
    <t>簡易水道事業会計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</si>
  <si>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</si>
  <si>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</si>
  <si>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</si>
  <si>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</si>
  <si>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</si>
  <si>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</si>
  <si>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</si>
  <si>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</si>
  <si>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</si>
  <si>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</si>
  <si>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</si>
  <si>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</si>
  <si>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</si>
  <si>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</si>
  <si>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</si>
  <si>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</si>
  <si>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</si>
  <si>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</si>
  <si>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</si>
  <si>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</si>
  <si>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</si>
  <si>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</si>
  <si>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</si>
  <si>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</si>
  <si>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</si>
  <si>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</si>
  <si>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</si>
  <si>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</si>
  <si>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</si>
  <si>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</si>
  <si>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</si>
  <si>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</si>
  <si>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</si>
  <si>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</si>
  <si>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</si>
  <si>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</si>
  <si>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</si>
  <si>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</si>
  <si>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</si>
  <si>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</si>
  <si>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</si>
  <si>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</si>
  <si>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</si>
  <si>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</si>
  <si>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</si>
  <si>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</si>
  <si>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</si>
  <si>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</si>
  <si>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</si>
  <si>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</si>
  <si>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</si>
  <si>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</si>
  <si>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</si>
  <si>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</si>
  <si>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</si>
  <si>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</si>
  <si>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</si>
  <si>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</si>
  <si>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</si>
  <si>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</si>
  <si>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</si>
  <si>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</si>
  <si>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</si>
  <si>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</si>
  <si>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</si>
  <si>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</si>
  <si>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介護老人保健施設事業特別会計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</si>
  <si>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</si>
  <si>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</si>
  <si>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</si>
  <si>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</si>
  <si>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</si>
  <si>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</si>
  <si>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</si>
  <si>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</si>
  <si>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</si>
  <si>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</si>
  <si>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</si>
  <si>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</si>
  <si>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</si>
  <si>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</si>
  <si>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</si>
  <si>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</si>
  <si>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</si>
  <si>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</si>
  <si>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</si>
  <si>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</si>
  <si>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</si>
  <si>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</si>
  <si>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</si>
  <si>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</si>
  <si>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</si>
  <si>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</si>
  <si>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</si>
  <si>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</si>
  <si>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</si>
  <si>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</si>
  <si>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</si>
  <si>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</si>
  <si>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</si>
  <si>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</si>
  <si>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</si>
  <si>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</si>
  <si>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</si>
  <si>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</si>
  <si>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</si>
  <si>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</si>
  <si>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</si>
  <si>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</si>
  <si>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</si>
  <si>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</si>
  <si>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</si>
  <si>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</si>
  <si>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</si>
  <si>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</si>
  <si>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</si>
  <si>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</si>
  <si>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</si>
  <si>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</si>
  <si>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</si>
  <si>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</si>
  <si>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</si>
  <si>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</si>
  <si>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</si>
  <si>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</si>
  <si>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</si>
  <si>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</si>
  <si>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</si>
  <si>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</si>
  <si>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</si>
  <si>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</si>
  <si>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</si>
  <si>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</si>
  <si>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</si>
  <si>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</si>
  <si>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</si>
  <si>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</si>
  <si>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</si>
  <si>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</si>
  <si>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</si>
  <si>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</si>
  <si>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</si>
  <si>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</si>
  <si>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</si>
  <si>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</si>
  <si>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</si>
  <si>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</si>
  <si>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</si>
  <si>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</si>
  <si>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</si>
  <si>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5.28</t>
  </si>
  <si>
    <t>簡易水道事業会計</t>
  </si>
  <si>
    <t>一般会計</t>
  </si>
  <si>
    <t>介護保険事業特別会計</t>
  </si>
  <si>
    <t>国民健康保険上川町立診療所事業特別会計</t>
  </si>
  <si>
    <t>介護老人保健施設事業特別会計</t>
  </si>
  <si>
    <t>公共下水道事業特別会計</t>
  </si>
  <si>
    <t>国民健康保険事業特別会計</t>
  </si>
  <si>
    <t>後期高齢者医療事業特別会計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</si>
  <si>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</si>
  <si>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</si>
  <si>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</si>
  <si>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</si>
  <si>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</si>
  <si>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</si>
  <si>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</si>
  <si>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</si>
  <si>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公共施設整備基金</t>
    <rPh sb="0" eb="2">
      <t>コウキョウ</t>
    </rPh>
    <rPh sb="2" eb="4">
      <t>シセツ</t>
    </rPh>
    <rPh sb="4" eb="6">
      <t>セイビ</t>
    </rPh>
    <rPh sb="6" eb="8">
      <t>キキン</t>
    </rPh>
    <phoneticPr fontId="5"/>
  </si>
  <si>
    <t>ふるさと応援基金</t>
    <rPh sb="4" eb="6">
      <t>オウエン</t>
    </rPh>
    <rPh sb="6" eb="8">
      <t>キキン</t>
    </rPh>
    <phoneticPr fontId="5"/>
  </si>
  <si>
    <t>森林環境整備基金</t>
    <rPh sb="0" eb="2">
      <t>シンリン</t>
    </rPh>
    <rPh sb="2" eb="4">
      <t>カンキョウ</t>
    </rPh>
    <rPh sb="4" eb="6">
      <t>セイビ</t>
    </rPh>
    <rPh sb="6" eb="8">
      <t>キキン</t>
    </rPh>
    <phoneticPr fontId="5"/>
  </si>
  <si>
    <t>森林環境譲与税基金</t>
    <rPh sb="0" eb="2">
      <t>シンリン</t>
    </rPh>
    <rPh sb="2" eb="4">
      <t>カンキョウ</t>
    </rPh>
    <rPh sb="4" eb="6">
      <t>ジョウヨ</t>
    </rPh>
    <rPh sb="6" eb="7">
      <t>ゼイ</t>
    </rPh>
    <rPh sb="7" eb="9">
      <t>キキン</t>
    </rPh>
    <phoneticPr fontId="5"/>
  </si>
  <si>
    <t>観光振興基金</t>
    <rPh sb="0" eb="2">
      <t>カンコウ</t>
    </rPh>
    <rPh sb="2" eb="4">
      <t>シンコウ</t>
    </rPh>
    <rPh sb="4" eb="6">
      <t>キキン</t>
    </rPh>
    <phoneticPr fontId="5"/>
  </si>
  <si>
    <t>-</t>
    <phoneticPr fontId="2"/>
  </si>
  <si>
    <t>-</t>
    <phoneticPr fontId="2"/>
  </si>
  <si>
    <t>愛別町外3町塵芥処理組合</t>
    <rPh sb="0" eb="3">
      <t>アイベツチョウ</t>
    </rPh>
    <rPh sb="3" eb="4">
      <t>ガイ</t>
    </rPh>
    <rPh sb="5" eb="6">
      <t>チョウ</t>
    </rPh>
    <rPh sb="6" eb="8">
      <t>ジンカイ</t>
    </rPh>
    <rPh sb="8" eb="10">
      <t>ショリ</t>
    </rPh>
    <rPh sb="10" eb="12">
      <t>クミアイ</t>
    </rPh>
    <phoneticPr fontId="2"/>
  </si>
  <si>
    <t>上川教育研修センター組合</t>
    <rPh sb="0" eb="2">
      <t>カミカワ</t>
    </rPh>
    <rPh sb="2" eb="4">
      <t>キョウイク</t>
    </rPh>
    <rPh sb="4" eb="6">
      <t>ケンシュウ</t>
    </rPh>
    <rPh sb="10" eb="12">
      <t>クミアイ</t>
    </rPh>
    <phoneticPr fontId="2"/>
  </si>
  <si>
    <t>上川広域滞納整理機構</t>
    <rPh sb="0" eb="2">
      <t>カミカワ</t>
    </rPh>
    <rPh sb="2" eb="4">
      <t>コウイキ</t>
    </rPh>
    <rPh sb="4" eb="6">
      <t>タイノウ</t>
    </rPh>
    <rPh sb="6" eb="8">
      <t>セイリ</t>
    </rPh>
    <rPh sb="8" eb="10">
      <t>キコウ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</si>
  <si>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</si>
  <si>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</si>
  <si>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</si>
  <si>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</si>
  <si>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</si>
  <si>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</si>
  <si>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</si>
  <si>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</si>
  <si>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</si>
  <si>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</si>
  <si>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</si>
  <si>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有形固定資産減価償却率ともに類似団体平均より高い数値となっている。令和2年度の将来負担比率は前年度より2.8ポイント減少し、95.8%となったが、地域社会再生事業費創設により普通交付税が増額し、標準財政規模が大きくなったことにより、将来負担比率が減少したと考えられる。一方で各施設の老朽化が進み有形固定資産減価償却率は前年度から0.4ポイント上昇し69.7%となった。新規施設整備の一方で、既存の施設の老朽化も進むことが予想されるため、今後においても公共施設等総合管理計画、個別施設計画に基づいた適切な長寿命化対策や更新の実施により、財政負担を軽減、平準化して適切な起債発行を図ることで、将来負担額の増加防止に努める。</t>
    <rPh sb="0" eb="2">
      <t>ショウライ</t>
    </rPh>
    <rPh sb="2" eb="4">
      <t>フタン</t>
    </rPh>
    <rPh sb="4" eb="6">
      <t>ヒリツ</t>
    </rPh>
    <rPh sb="7" eb="18">
      <t>ユウケイコテイシサンゲンカショウキャクリツ</t>
    </rPh>
    <rPh sb="21" eb="27">
      <t>ルイジダンタイヘイキン</t>
    </rPh>
    <rPh sb="29" eb="30">
      <t>タカ</t>
    </rPh>
    <rPh sb="31" eb="33">
      <t>スウチ</t>
    </rPh>
    <rPh sb="40" eb="42">
      <t>レイワ</t>
    </rPh>
    <rPh sb="43" eb="45">
      <t>ネンド</t>
    </rPh>
    <rPh sb="46" eb="50">
      <t>ショウライフタン</t>
    </rPh>
    <rPh sb="50" eb="52">
      <t>ヒリツ</t>
    </rPh>
    <rPh sb="53" eb="56">
      <t>ゼンネンド</t>
    </rPh>
    <rPh sb="65" eb="67">
      <t>ゲンショウ</t>
    </rPh>
    <rPh sb="80" eb="82">
      <t>チイキ</t>
    </rPh>
    <rPh sb="89" eb="91">
      <t>ソウセツ</t>
    </rPh>
    <rPh sb="94" eb="99">
      <t>フツウコウフゼイ</t>
    </rPh>
    <rPh sb="100" eb="102">
      <t>ゾウガク</t>
    </rPh>
    <rPh sb="104" eb="106">
      <t>ヒョウジュン</t>
    </rPh>
    <rPh sb="106" eb="108">
      <t>ザイセイ</t>
    </rPh>
    <rPh sb="108" eb="110">
      <t>キボ</t>
    </rPh>
    <rPh sb="111" eb="112">
      <t>オオ</t>
    </rPh>
    <rPh sb="123" eb="129">
      <t>ショウライフタンヒリツ</t>
    </rPh>
    <rPh sb="130" eb="132">
      <t>ゲンショウ</t>
    </rPh>
    <rPh sb="135" eb="136">
      <t>カンガ</t>
    </rPh>
    <rPh sb="141" eb="143">
      <t>イッポウ</t>
    </rPh>
    <rPh sb="144" eb="147">
      <t>カクシセツ</t>
    </rPh>
    <rPh sb="148" eb="151">
      <t>ロウキュウカ</t>
    </rPh>
    <rPh sb="152" eb="153">
      <t>スス</t>
    </rPh>
    <rPh sb="154" eb="165">
      <t>ユウケイコテイシサンゲンカショウキャクリツ</t>
    </rPh>
    <rPh sb="166" eb="169">
      <t>ゼンネンド</t>
    </rPh>
    <rPh sb="178" eb="180">
      <t>ジョウショウ</t>
    </rPh>
    <rPh sb="191" eb="193">
      <t>シンキ</t>
    </rPh>
    <rPh sb="193" eb="195">
      <t>シセツ</t>
    </rPh>
    <rPh sb="195" eb="197">
      <t>セイビ</t>
    </rPh>
    <rPh sb="198" eb="200">
      <t>イッポウ</t>
    </rPh>
    <rPh sb="202" eb="204">
      <t>キソン</t>
    </rPh>
    <rPh sb="205" eb="207">
      <t>シセツ</t>
    </rPh>
    <rPh sb="208" eb="211">
      <t>ロウキュウカ</t>
    </rPh>
    <rPh sb="212" eb="213">
      <t>スス</t>
    </rPh>
    <rPh sb="217" eb="219">
      <t>ヨソウ</t>
    </rPh>
    <rPh sb="225" eb="227">
      <t>コンゴ</t>
    </rPh>
    <rPh sb="232" eb="243">
      <t>コウキョウシセツトウソウゴウカンリケイカク</t>
    </rPh>
    <rPh sb="244" eb="250">
      <t>コベツシセツケイカク</t>
    </rPh>
    <rPh sb="251" eb="252">
      <t>モト</t>
    </rPh>
    <rPh sb="255" eb="257">
      <t>テキセツ</t>
    </rPh>
    <rPh sb="258" eb="262">
      <t>チョウジュミョウカ</t>
    </rPh>
    <rPh sb="262" eb="264">
      <t>タイサク</t>
    </rPh>
    <rPh sb="265" eb="267">
      <t>コウシン</t>
    </rPh>
    <rPh sb="268" eb="270">
      <t>ジッシ</t>
    </rPh>
    <rPh sb="274" eb="276">
      <t>ザイセイ</t>
    </rPh>
    <rPh sb="276" eb="278">
      <t>フタン</t>
    </rPh>
    <rPh sb="279" eb="281">
      <t>ケイゲン</t>
    </rPh>
    <rPh sb="282" eb="285">
      <t>ヘイジュンカ</t>
    </rPh>
    <rPh sb="287" eb="289">
      <t>テキセツ</t>
    </rPh>
    <rPh sb="290" eb="292">
      <t>キサイ</t>
    </rPh>
    <rPh sb="292" eb="294">
      <t>ハッコウ</t>
    </rPh>
    <rPh sb="295" eb="296">
      <t>ハカ</t>
    </rPh>
    <rPh sb="301" eb="305">
      <t>ショウライフタン</t>
    </rPh>
    <rPh sb="305" eb="306">
      <t>ガク</t>
    </rPh>
    <rPh sb="307" eb="309">
      <t>ゾウカ</t>
    </rPh>
    <rPh sb="309" eb="311">
      <t>ボウシ</t>
    </rPh>
    <rPh sb="312" eb="313">
      <t>ツト</t>
    </rPh>
    <phoneticPr fontId="5"/>
  </si>
  <si>
    <t>平成28年度以降、将来負担比率、実質公債費比率共に上昇していたが、令和元年度をピークとして、令和2年度はそれぞれ2.8ポイント、0.9ポイント減少した。地域社会再生事業費創設等により普通交付税が増額し、標準財政規模が大きくなったことが減少の要因と考えられる一方で、近年は基金の取崩しを行っており基金残高が減少しつつあるため、今後の起債償還や施設整備に備えて基金の積立を行い、将来負担の軽減を図るよう努めていきたい。</t>
    <rPh sb="0" eb="2">
      <t>ヘイセイ</t>
    </rPh>
    <rPh sb="4" eb="6">
      <t>ネンド</t>
    </rPh>
    <rPh sb="6" eb="8">
      <t>イコウ</t>
    </rPh>
    <rPh sb="9" eb="11">
      <t>ショウライ</t>
    </rPh>
    <rPh sb="11" eb="13">
      <t>フタン</t>
    </rPh>
    <rPh sb="13" eb="15">
      <t>ヒリツ</t>
    </rPh>
    <rPh sb="16" eb="23">
      <t>ジッシツコウサイヒヒリツ</t>
    </rPh>
    <rPh sb="23" eb="24">
      <t>トモ</t>
    </rPh>
    <rPh sb="25" eb="27">
      <t>ジョウショウ</t>
    </rPh>
    <rPh sb="33" eb="38">
      <t>レイワガンネンド</t>
    </rPh>
    <rPh sb="46" eb="48">
      <t>レイワ</t>
    </rPh>
    <rPh sb="49" eb="51">
      <t>ネンド</t>
    </rPh>
    <rPh sb="71" eb="73">
      <t>ゲンショウ</t>
    </rPh>
    <rPh sb="87" eb="88">
      <t>トウ</t>
    </rPh>
    <rPh sb="117" eb="119">
      <t>ゲンショウ</t>
    </rPh>
    <rPh sb="120" eb="122">
      <t>ヨウイン</t>
    </rPh>
    <rPh sb="123" eb="124">
      <t>カンガ</t>
    </rPh>
    <rPh sb="128" eb="130">
      <t>イッポウ</t>
    </rPh>
    <rPh sb="132" eb="134">
      <t>キンネン</t>
    </rPh>
    <rPh sb="135" eb="137">
      <t>キキン</t>
    </rPh>
    <rPh sb="138" eb="140">
      <t>トリクズ</t>
    </rPh>
    <rPh sb="142" eb="143">
      <t>オコナ</t>
    </rPh>
    <rPh sb="147" eb="149">
      <t>キキン</t>
    </rPh>
    <rPh sb="149" eb="151">
      <t>ザンダカ</t>
    </rPh>
    <rPh sb="152" eb="154">
      <t>ゲンショウ</t>
    </rPh>
    <rPh sb="162" eb="164">
      <t>コンゴ</t>
    </rPh>
    <rPh sb="165" eb="167">
      <t>キサイ</t>
    </rPh>
    <rPh sb="167" eb="169">
      <t>ショウカン</t>
    </rPh>
    <rPh sb="170" eb="172">
      <t>シセツ</t>
    </rPh>
    <rPh sb="172" eb="174">
      <t>セイビ</t>
    </rPh>
    <rPh sb="175" eb="176">
      <t>ソナ</t>
    </rPh>
    <rPh sb="178" eb="180">
      <t>キキン</t>
    </rPh>
    <rPh sb="181" eb="183">
      <t>ツミタテ</t>
    </rPh>
    <rPh sb="184" eb="185">
      <t>オコナ</t>
    </rPh>
    <rPh sb="187" eb="189">
      <t>ショウライ</t>
    </rPh>
    <rPh sb="189" eb="191">
      <t>フタン</t>
    </rPh>
    <rPh sb="192" eb="194">
      <t>ケイゲン</t>
    </rPh>
    <rPh sb="195" eb="196">
      <t>ハカ</t>
    </rPh>
    <rPh sb="199" eb="20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</si>
</sst>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49BF-465A-A087-59F829EBF9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246811</c:v>
                </c:pt>
                <c:pt idx="1">
                  <c:v>355699</c:v>
                </c:pt>
                <c:pt idx="2">
                  <c:v>537786</c:v>
                </c:pt>
                <c:pt idx="3">
                  <c:v>514068</c:v>
                </c:pt>
                <c:pt idx="4">
                  <c:v>265140</c:v>
                </c:pt>
              </c:numCache>
            </c:numRef>
          </c:val>
          <c:smooth val="0"/>
          <c:extLst>
            <c:ext xmlns:c16="http://schemas.microsoft.com/office/drawing/2014/chart" uri="{C3380CC4-5D6E-409C-BE32-E72D297353CC}">
              <c16:uniqueId val="{00000001-49BF-465A-A087-59F829EBF98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8.36</c:v>
                </c:pt>
                <c:pt idx="1">
                  <c:v>8.9499999999999993</c:v>
                </c:pt>
                <c:pt idx="2">
                  <c:v>3.74</c:v>
                </c:pt>
                <c:pt idx="3">
                  <c:v>4.88</c:v>
                </c:pt>
                <c:pt idx="4">
                  <c:v>6.26</c:v>
                </c:pt>
              </c:numCache>
            </c:numRef>
          </c:val>
          <c:extLst>
            <c:ext xmlns:c16="http://schemas.microsoft.com/office/drawing/2014/chart" uri="{C3380CC4-5D6E-409C-BE32-E72D297353CC}">
              <c16:uniqueId val="{00000000-9FC2-4CED-90A9-D7E197648C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14.08</c:v>
                </c:pt>
                <c:pt idx="1">
                  <c:v>14.19</c:v>
                </c:pt>
                <c:pt idx="2">
                  <c:v>14.54</c:v>
                </c:pt>
                <c:pt idx="3">
                  <c:v>14.59</c:v>
                </c:pt>
                <c:pt idx="4">
                  <c:v>13.2</c:v>
                </c:pt>
              </c:numCache>
            </c:numRef>
          </c:val>
          <c:extLst>
            <c:ext xmlns:c16="http://schemas.microsoft.com/office/drawing/2014/chart" uri="{C3380CC4-5D6E-409C-BE32-E72D297353CC}">
              <c16:uniqueId val="{00000001-9FC2-4CED-90A9-D7E197648C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2.9</c:v>
                </c:pt>
                <c:pt idx="1">
                  <c:v>0.56999999999999995</c:v>
                </c:pt>
                <c:pt idx="2">
                  <c:v>-5.28</c:v>
                </c:pt>
                <c:pt idx="3">
                  <c:v>1.18</c:v>
                </c:pt>
                <c:pt idx="4">
                  <c:v>0.68</c:v>
                </c:pt>
              </c:numCache>
            </c:numRef>
          </c:val>
          <c:smooth val="0"/>
          <c:extLst>
            <c:ext xmlns:c16="http://schemas.microsoft.com/office/drawing/2014/chart" uri="{C3380CC4-5D6E-409C-BE32-E72D297353CC}">
              <c16:uniqueId val="{00000002-9FC2-4CED-90A9-D7E197648C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89A-4FDD-81DA-5D35F66CC4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9A-4FDD-81DA-5D35F66CC441}"/>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0.24</c:v>
                </c:pt>
                <c:pt idx="2">
                  <c:v>#N/A</c:v>
                </c:pt>
                <c:pt idx="3">
                  <c:v>0.23</c:v>
                </c:pt>
                <c:pt idx="4">
                  <c:v>#N/A</c:v>
                </c:pt>
                <c:pt idx="5">
                  <c:v>0</c:v>
                </c:pt>
                <c:pt idx="6">
                  <c:v>#N/A</c:v>
                </c:pt>
                <c:pt idx="7">
                  <c:v>0</c:v>
                </c:pt>
                <c:pt idx="8">
                  <c:v>#N/A</c:v>
                </c:pt>
                <c:pt idx="9">
                  <c:v>0</c:v>
                </c:pt>
              </c:numCache>
            </c:numRef>
          </c:val>
          <c:extLst>
            <c:ext xmlns:c16="http://schemas.microsoft.com/office/drawing/2014/chart" uri="{C3380CC4-5D6E-409C-BE32-E72D297353CC}">
              <c16:uniqueId val="{00000002-689A-4FDD-81DA-5D35F66CC441}"/>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2.13</c:v>
                </c:pt>
                <c:pt idx="2">
                  <c:v>#N/A</c:v>
                </c:pt>
                <c:pt idx="3">
                  <c:v>1.93</c:v>
                </c:pt>
                <c:pt idx="4">
                  <c:v>#N/A</c:v>
                </c:pt>
                <c:pt idx="5">
                  <c:v>0.32</c:v>
                </c:pt>
                <c:pt idx="6">
                  <c:v>#N/A</c:v>
                </c:pt>
                <c:pt idx="7">
                  <c:v>0.27</c:v>
                </c:pt>
                <c:pt idx="8">
                  <c:v>#N/A</c:v>
                </c:pt>
                <c:pt idx="9">
                  <c:v>0.28999999999999998</c:v>
                </c:pt>
              </c:numCache>
            </c:numRef>
          </c:val>
          <c:extLst>
            <c:ext xmlns:c16="http://schemas.microsoft.com/office/drawing/2014/chart" uri="{C3380CC4-5D6E-409C-BE32-E72D297353CC}">
              <c16:uniqueId val="{00000003-689A-4FDD-81DA-5D35F66CC441}"/>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0.33</c:v>
                </c:pt>
                <c:pt idx="2">
                  <c:v>#N/A</c:v>
                </c:pt>
                <c:pt idx="3">
                  <c:v>0.43</c:v>
                </c:pt>
                <c:pt idx="4">
                  <c:v>#N/A</c:v>
                </c:pt>
                <c:pt idx="5">
                  <c:v>0.34</c:v>
                </c:pt>
                <c:pt idx="6">
                  <c:v>#N/A</c:v>
                </c:pt>
                <c:pt idx="7">
                  <c:v>0.24</c:v>
                </c:pt>
                <c:pt idx="8">
                  <c:v>#N/A</c:v>
                </c:pt>
                <c:pt idx="9">
                  <c:v>0.37</c:v>
                </c:pt>
              </c:numCache>
            </c:numRef>
          </c:val>
          <c:extLst>
            <c:ext xmlns:c16="http://schemas.microsoft.com/office/drawing/2014/chart" uri="{C3380CC4-5D6E-409C-BE32-E72D297353CC}">
              <c16:uniqueId val="{00000004-689A-4FDD-81DA-5D35F66CC441}"/>
            </c:ext>
          </c:extLst>
        </c:ser>
        <c:ser>
          <c:idx val="5"/>
          <c:order val="5"/>
          <c:tx>
            <c:strRef>
              <c:f>データシート!$A$32</c:f>
              <c:strCache>
                <c:ptCount val="1"/>
                <c:pt idx="0">
                  <c:v>介護老人保健施設事業特別会計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0.12</c:v>
                </c:pt>
                <c:pt idx="2">
                  <c:v>#N/A</c:v>
                </c:pt>
                <c:pt idx="3">
                  <c:v>0.21</c:v>
                </c:pt>
                <c:pt idx="4">
                  <c:v>#N/A</c:v>
                </c:pt>
                <c:pt idx="5">
                  <c:v>0.39</c:v>
                </c:pt>
                <c:pt idx="6">
                  <c:v>#N/A</c:v>
                </c:pt>
                <c:pt idx="7">
                  <c:v>0.52</c:v>
                </c:pt>
                <c:pt idx="8">
                  <c:v>#N/A</c:v>
                </c:pt>
                <c:pt idx="9">
                  <c:v>0.51</c:v>
                </c:pt>
              </c:numCache>
            </c:numRef>
          </c:val>
          <c:extLst>
            <c:ext xmlns:c16="http://schemas.microsoft.com/office/drawing/2014/chart" uri="{C3380CC4-5D6E-409C-BE32-E72D297353CC}">
              <c16:uniqueId val="{00000005-689A-4FDD-81DA-5D35F66CC441}"/>
            </c:ext>
          </c:extLst>
        </c:ser>
        <c:ser>
          <c:idx val="6"/>
          <c:order val="6"/>
          <c:tx>
            <c:strRef>
              <c:f>データシート!$A$33</c:f>
              <c:strCache>
                <c:ptCount val="1"/>
                <c:pt idx="0">
                  <c:v>国民健康保険上川町立診療所事業特別会計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1.07</c:v>
                </c:pt>
                <c:pt idx="2">
                  <c:v>#N/A</c:v>
                </c:pt>
                <c:pt idx="3">
                  <c:v>0.91</c:v>
                </c:pt>
                <c:pt idx="4">
                  <c:v>#N/A</c:v>
                </c:pt>
                <c:pt idx="5">
                  <c:v>1.23</c:v>
                </c:pt>
                <c:pt idx="6">
                  <c:v>#N/A</c:v>
                </c:pt>
                <c:pt idx="7">
                  <c:v>1.06</c:v>
                </c:pt>
                <c:pt idx="8">
                  <c:v>#N/A</c:v>
                </c:pt>
                <c:pt idx="9">
                  <c:v>0.89</c:v>
                </c:pt>
              </c:numCache>
            </c:numRef>
          </c:val>
          <c:extLst>
            <c:ext xmlns:c16="http://schemas.microsoft.com/office/drawing/2014/chart" uri="{C3380CC4-5D6E-409C-BE32-E72D297353CC}">
              <c16:uniqueId val="{00000006-689A-4FDD-81DA-5D35F66CC441}"/>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2.09</c:v>
                </c:pt>
                <c:pt idx="2">
                  <c:v>#N/A</c:v>
                </c:pt>
                <c:pt idx="3">
                  <c:v>2.2000000000000002</c:v>
                </c:pt>
                <c:pt idx="4">
                  <c:v>#N/A</c:v>
                </c:pt>
                <c:pt idx="5">
                  <c:v>2.11</c:v>
                </c:pt>
                <c:pt idx="6">
                  <c:v>#N/A</c:v>
                </c:pt>
                <c:pt idx="7">
                  <c:v>1.55</c:v>
                </c:pt>
                <c:pt idx="8">
                  <c:v>#N/A</c:v>
                </c:pt>
                <c:pt idx="9">
                  <c:v>1.58</c:v>
                </c:pt>
              </c:numCache>
            </c:numRef>
          </c:val>
          <c:extLst>
            <c:ext xmlns:c16="http://schemas.microsoft.com/office/drawing/2014/chart" uri="{C3380CC4-5D6E-409C-BE32-E72D297353CC}">
              <c16:uniqueId val="{00000007-689A-4FDD-81DA-5D35F66CC44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8.36</c:v>
                </c:pt>
                <c:pt idx="2">
                  <c:v>#N/A</c:v>
                </c:pt>
                <c:pt idx="3">
                  <c:v>8.94</c:v>
                </c:pt>
                <c:pt idx="4">
                  <c:v>#N/A</c:v>
                </c:pt>
                <c:pt idx="5">
                  <c:v>3.74</c:v>
                </c:pt>
                <c:pt idx="6">
                  <c:v>#N/A</c:v>
                </c:pt>
                <c:pt idx="7">
                  <c:v>4.88</c:v>
                </c:pt>
                <c:pt idx="8">
                  <c:v>#N/A</c:v>
                </c:pt>
                <c:pt idx="9">
                  <c:v>6.26</c:v>
                </c:pt>
              </c:numCache>
            </c:numRef>
          </c:val>
          <c:extLst>
            <c:ext xmlns:c16="http://schemas.microsoft.com/office/drawing/2014/chart" uri="{C3380CC4-5D6E-409C-BE32-E72D297353CC}">
              <c16:uniqueId val="{00000008-689A-4FDD-81DA-5D35F66CC441}"/>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4.26</c:v>
                </c:pt>
                <c:pt idx="2">
                  <c:v>#N/A</c:v>
                </c:pt>
                <c:pt idx="3">
                  <c:v>5.34</c:v>
                </c:pt>
                <c:pt idx="4">
                  <c:v>#N/A</c:v>
                </c:pt>
                <c:pt idx="5">
                  <c:v>6.44</c:v>
                </c:pt>
                <c:pt idx="6">
                  <c:v>#N/A</c:v>
                </c:pt>
                <c:pt idx="7">
                  <c:v>7.83</c:v>
                </c:pt>
                <c:pt idx="8">
                  <c:v>#N/A</c:v>
                </c:pt>
                <c:pt idx="9">
                  <c:v>8.86</c:v>
                </c:pt>
              </c:numCache>
            </c:numRef>
          </c:val>
          <c:extLst>
            <c:ext xmlns:c16="http://schemas.microsoft.com/office/drawing/2014/chart" uri="{C3380CC4-5D6E-409C-BE32-E72D297353CC}">
              <c16:uniqueId val="{00000009-689A-4FDD-81DA-5D35F66CC44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698</c:v>
                </c:pt>
                <c:pt idx="5">
                  <c:v>734</c:v>
                </c:pt>
                <c:pt idx="8">
                  <c:v>712</c:v>
                </c:pt>
                <c:pt idx="11">
                  <c:v>700</c:v>
                </c:pt>
                <c:pt idx="14">
                  <c:v>739</c:v>
                </c:pt>
              </c:numCache>
            </c:numRef>
          </c:val>
          <c:extLst>
            <c:ext xmlns:c16="http://schemas.microsoft.com/office/drawing/2014/chart" uri="{C3380CC4-5D6E-409C-BE32-E72D297353CC}">
              <c16:uniqueId val="{00000000-3450-4CF0-AF10-26C727953F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1</c:v>
                </c:pt>
                <c:pt idx="9">
                  <c:v>1</c:v>
                </c:pt>
                <c:pt idx="12">
                  <c:v>0</c:v>
                </c:pt>
              </c:numCache>
            </c:numRef>
          </c:val>
          <c:extLst>
            <c:ext xmlns:c16="http://schemas.microsoft.com/office/drawing/2014/chart" uri="{C3380CC4-5D6E-409C-BE32-E72D297353CC}">
              <c16:uniqueId val="{00000001-3450-4CF0-AF10-26C727953F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53</c:v>
                </c:pt>
                <c:pt idx="3">
                  <c:v>59</c:v>
                </c:pt>
                <c:pt idx="6">
                  <c:v>60</c:v>
                </c:pt>
                <c:pt idx="9">
                  <c:v>56</c:v>
                </c:pt>
                <c:pt idx="12">
                  <c:v>41</c:v>
                </c:pt>
              </c:numCache>
            </c:numRef>
          </c:val>
          <c:extLst>
            <c:ext xmlns:c16="http://schemas.microsoft.com/office/drawing/2014/chart" uri="{C3380CC4-5D6E-409C-BE32-E72D297353CC}">
              <c16:uniqueId val="{00000002-3450-4CF0-AF10-26C727953F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50-4CF0-AF10-26C727953F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148</c:v>
                </c:pt>
                <c:pt idx="3">
                  <c:v>131</c:v>
                </c:pt>
                <c:pt idx="6">
                  <c:v>138</c:v>
                </c:pt>
                <c:pt idx="9">
                  <c:v>140</c:v>
                </c:pt>
                <c:pt idx="12">
                  <c:v>145</c:v>
                </c:pt>
              </c:numCache>
            </c:numRef>
          </c:val>
          <c:extLst>
            <c:ext xmlns:c16="http://schemas.microsoft.com/office/drawing/2014/chart" uri="{C3380CC4-5D6E-409C-BE32-E72D297353CC}">
              <c16:uniqueId val="{00000004-3450-4CF0-AF10-26C727953F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50-4CF0-AF10-26C727953F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450-4CF0-AF10-26C727953F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784</c:v>
                </c:pt>
                <c:pt idx="3">
                  <c:v>896</c:v>
                </c:pt>
                <c:pt idx="6">
                  <c:v>878</c:v>
                </c:pt>
                <c:pt idx="9">
                  <c:v>845</c:v>
                </c:pt>
                <c:pt idx="12">
                  <c:v>844</c:v>
                </c:pt>
              </c:numCache>
            </c:numRef>
          </c:val>
          <c:extLst>
            <c:ext xmlns:c16="http://schemas.microsoft.com/office/drawing/2014/chart" uri="{C3380CC4-5D6E-409C-BE32-E72D297353CC}">
              <c16:uniqueId val="{00000007-3450-4CF0-AF10-26C727953F8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287</c:v>
                </c:pt>
                <c:pt idx="2">
                  <c:v>#N/A</c:v>
                </c:pt>
                <c:pt idx="3">
                  <c:v>#N/A</c:v>
                </c:pt>
                <c:pt idx="4">
                  <c:v>352</c:v>
                </c:pt>
                <c:pt idx="5">
                  <c:v>#N/A</c:v>
                </c:pt>
                <c:pt idx="6">
                  <c:v>#N/A</c:v>
                </c:pt>
                <c:pt idx="7">
                  <c:v>365</c:v>
                </c:pt>
                <c:pt idx="8">
                  <c:v>#N/A</c:v>
                </c:pt>
                <c:pt idx="9">
                  <c:v>#N/A</c:v>
                </c:pt>
                <c:pt idx="10">
                  <c:v>342</c:v>
                </c:pt>
                <c:pt idx="11">
                  <c:v>#N/A</c:v>
                </c:pt>
                <c:pt idx="12">
                  <c:v>#N/A</c:v>
                </c:pt>
                <c:pt idx="13">
                  <c:v>291</c:v>
                </c:pt>
                <c:pt idx="14">
                  <c:v>#N/A</c:v>
                </c:pt>
              </c:numCache>
            </c:numRef>
          </c:val>
          <c:smooth val="0"/>
          <c:extLst>
            <c:ext xmlns:c16="http://schemas.microsoft.com/office/drawing/2014/chart" uri="{C3380CC4-5D6E-409C-BE32-E72D297353CC}">
              <c16:uniqueId val="{00000008-3450-4CF0-AF10-26C727953F8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6812</c:v>
                </c:pt>
                <c:pt idx="5">
                  <c:v>6857</c:v>
                </c:pt>
                <c:pt idx="8">
                  <c:v>6838</c:v>
                </c:pt>
                <c:pt idx="11">
                  <c:v>6837</c:v>
                </c:pt>
                <c:pt idx="14">
                  <c:v>6681</c:v>
                </c:pt>
              </c:numCache>
            </c:numRef>
          </c:val>
          <c:extLst>
            <c:ext xmlns:c16="http://schemas.microsoft.com/office/drawing/2014/chart" uri="{C3380CC4-5D6E-409C-BE32-E72D297353CC}">
              <c16:uniqueId val="{00000000-1A59-4441-B4E5-F9B303E8BF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565</c:v>
                </c:pt>
                <c:pt idx="5">
                  <c:v>470</c:v>
                </c:pt>
                <c:pt idx="8">
                  <c:v>376</c:v>
                </c:pt>
                <c:pt idx="11">
                  <c:v>288</c:v>
                </c:pt>
                <c:pt idx="14">
                  <c:v>344</c:v>
                </c:pt>
              </c:numCache>
            </c:numRef>
          </c:val>
          <c:extLst>
            <c:ext xmlns:c16="http://schemas.microsoft.com/office/drawing/2014/chart" uri="{C3380CC4-5D6E-409C-BE32-E72D297353CC}">
              <c16:uniqueId val="{00000001-1A59-4441-B4E5-F9B303E8BF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1758</c:v>
                </c:pt>
                <c:pt idx="5">
                  <c:v>1543</c:v>
                </c:pt>
                <c:pt idx="8">
                  <c:v>1444</c:v>
                </c:pt>
                <c:pt idx="11">
                  <c:v>1113</c:v>
                </c:pt>
                <c:pt idx="14">
                  <c:v>1019</c:v>
                </c:pt>
              </c:numCache>
            </c:numRef>
          </c:val>
          <c:extLst>
            <c:ext xmlns:c16="http://schemas.microsoft.com/office/drawing/2014/chart" uri="{C3380CC4-5D6E-409C-BE32-E72D297353CC}">
              <c16:uniqueId val="{00000002-1A59-4441-B4E5-F9B303E8BF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59-4441-B4E5-F9B303E8BF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59-4441-B4E5-F9B303E8BF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59-4441-B4E5-F9B303E8BF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917</c:v>
                </c:pt>
                <c:pt idx="3">
                  <c:v>891</c:v>
                </c:pt>
                <c:pt idx="6">
                  <c:v>963</c:v>
                </c:pt>
                <c:pt idx="9">
                  <c:v>934</c:v>
                </c:pt>
                <c:pt idx="12">
                  <c:v>895</c:v>
                </c:pt>
              </c:numCache>
            </c:numRef>
          </c:val>
          <c:extLst>
            <c:ext xmlns:c16="http://schemas.microsoft.com/office/drawing/2014/chart" uri="{C3380CC4-5D6E-409C-BE32-E72D297353CC}">
              <c16:uniqueId val="{00000006-1A59-4441-B4E5-F9B303E8BF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17</c:v>
                </c:pt>
                <c:pt idx="12">
                  <c:v>106</c:v>
                </c:pt>
              </c:numCache>
            </c:numRef>
          </c:val>
          <c:extLst>
            <c:ext xmlns:c16="http://schemas.microsoft.com/office/drawing/2014/chart" uri="{C3380CC4-5D6E-409C-BE32-E72D297353CC}">
              <c16:uniqueId val="{00000007-1A59-4441-B4E5-F9B303E8BF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1902</c:v>
                </c:pt>
                <c:pt idx="3">
                  <c:v>1805</c:v>
                </c:pt>
                <c:pt idx="6">
                  <c:v>1829</c:v>
                </c:pt>
                <c:pt idx="9">
                  <c:v>1796</c:v>
                </c:pt>
                <c:pt idx="12">
                  <c:v>1707</c:v>
                </c:pt>
              </c:numCache>
            </c:numRef>
          </c:val>
          <c:extLst>
            <c:ext xmlns:c16="http://schemas.microsoft.com/office/drawing/2014/chart" uri="{C3380CC4-5D6E-409C-BE32-E72D297353CC}">
              <c16:uniqueId val="{00000008-1A59-4441-B4E5-F9B303E8BF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231</c:v>
                </c:pt>
                <c:pt idx="3">
                  <c:v>222</c:v>
                </c:pt>
                <c:pt idx="6">
                  <c:v>177</c:v>
                </c:pt>
                <c:pt idx="9">
                  <c:v>182</c:v>
                </c:pt>
                <c:pt idx="12">
                  <c:v>161</c:v>
                </c:pt>
              </c:numCache>
            </c:numRef>
          </c:val>
          <c:extLst>
            <c:ext xmlns:c16="http://schemas.microsoft.com/office/drawing/2014/chart" uri="{C3380CC4-5D6E-409C-BE32-E72D297353CC}">
              <c16:uniqueId val="{00000009-1A59-4441-B4E5-F9B303E8BF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7662</c:v>
                </c:pt>
                <c:pt idx="3">
                  <c:v>7756</c:v>
                </c:pt>
                <c:pt idx="6">
                  <c:v>7910</c:v>
                </c:pt>
                <c:pt idx="9">
                  <c:v>7913</c:v>
                </c:pt>
                <c:pt idx="12">
                  <c:v>7798</c:v>
                </c:pt>
              </c:numCache>
            </c:numRef>
          </c:val>
          <c:extLst>
            <c:ext xmlns:c16="http://schemas.microsoft.com/office/drawing/2014/chart" uri="{C3380CC4-5D6E-409C-BE32-E72D297353CC}">
              <c16:uniqueId val="{0000000A-1A59-4441-B4E5-F9B303E8BF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1576</c:v>
                </c:pt>
                <c:pt idx="2">
                  <c:v>#N/A</c:v>
                </c:pt>
                <c:pt idx="3">
                  <c:v>#N/A</c:v>
                </c:pt>
                <c:pt idx="4">
                  <c:v>1804</c:v>
                </c:pt>
                <c:pt idx="5">
                  <c:v>#N/A</c:v>
                </c:pt>
                <c:pt idx="6">
                  <c:v>#N/A</c:v>
                </c:pt>
                <c:pt idx="7">
                  <c:v>2220</c:v>
                </c:pt>
                <c:pt idx="8">
                  <c:v>#N/A</c:v>
                </c:pt>
                <c:pt idx="9">
                  <c:v>#N/A</c:v>
                </c:pt>
                <c:pt idx="10">
                  <c:v>2604</c:v>
                </c:pt>
                <c:pt idx="11">
                  <c:v>#N/A</c:v>
                </c:pt>
                <c:pt idx="12">
                  <c:v>#N/A</c:v>
                </c:pt>
                <c:pt idx="13">
                  <c:v>2623</c:v>
                </c:pt>
                <c:pt idx="14">
                  <c:v>#N/A</c:v>
                </c:pt>
              </c:numCache>
            </c:numRef>
          </c:val>
          <c:smooth val="0"/>
          <c:extLst>
            <c:ext xmlns:c16="http://schemas.microsoft.com/office/drawing/2014/chart" uri="{C3380CC4-5D6E-409C-BE32-E72D297353CC}">
              <c16:uniqueId val="{0000000B-1A59-4441-B4E5-F9B303E8BF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478</c:v>
                </c:pt>
                <c:pt idx="1">
                  <c:v>479</c:v>
                </c:pt>
                <c:pt idx="2">
                  <c:v>449</c:v>
                </c:pt>
              </c:numCache>
            </c:numRef>
          </c:val>
          <c:extLst>
            <c:ext xmlns:c16="http://schemas.microsoft.com/office/drawing/2014/chart" uri="{C3380CC4-5D6E-409C-BE32-E72D297353CC}">
              <c16:uniqueId val="{00000000-29B2-4D1B-8C87-BF38FD54A96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235</c:v>
                </c:pt>
                <c:pt idx="1">
                  <c:v>132</c:v>
                </c:pt>
                <c:pt idx="2">
                  <c:v>102</c:v>
                </c:pt>
              </c:numCache>
            </c:numRef>
          </c:val>
          <c:extLst>
            <c:ext xmlns:c16="http://schemas.microsoft.com/office/drawing/2014/chart" uri="{C3380CC4-5D6E-409C-BE32-E72D297353CC}">
              <c16:uniqueId val="{00000001-29B2-4D1B-8C87-BF38FD54A96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583</c:v>
                </c:pt>
                <c:pt idx="1">
                  <c:v>343</c:v>
                </c:pt>
                <c:pt idx="2">
                  <c:v>297</c:v>
                </c:pt>
              </c:numCache>
            </c:numRef>
          </c:val>
          <c:extLst>
            <c:ext xmlns:c16="http://schemas.microsoft.com/office/drawing/2014/chart" uri="{C3380CC4-5D6E-409C-BE32-E72D297353CC}">
              <c16:uniqueId val="{00000002-29B2-4D1B-8C87-BF38FD54A96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{67985AD3-1814-4C54-A910-45D45340ABEB}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A756-4A06-9B2A-36C52878C9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{475D9171-08F8-4508-B3BF-6402C1D9293C}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56-4A06-9B2A-36C52878C9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{B0F2A1F7-C3C2-4F23-AB58-671EBA030054}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56-4A06-9B2A-36C52878C9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{D122319E-C3BC-4D98-94C0-485EE8D71F58}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56-4A06-9B2A-36C52878C9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{ED945248-8029-453E-B215-A6B9A0E16B4D}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56-4A06-9B2A-36C52878C9F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{524AAC08-8548-4558-AFE0-8B46ED8EEFC0}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A756-4A06-9B2A-36C52878C9F6}"/>
                </c:ext>
              </c:extLst>
            </c:dLbl>
            <c:dLbl>
              <c:idx val="16"/>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{7EF407B9-D42E-4253-AAFE-AB7147C3CD80}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A756-4A06-9B2A-36C52878C9F6}"/>
                </c:ext>
              </c:extLst>
            </c:dLbl>
            <c:dLbl>
              <c:idx val="24"/>
              <c:layout>
                <c:manualLayout>
                  <c:x val="0"/>
                  <c:y val="1.2348889246487922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{1E282FDC-0734-44EB-954A-1A548721B03D}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A756-4A06-9B2A-36C52878C9F6}"/>
                </c:ext>
              </c:extLst>
            </c:dLbl>
            <c:dLbl>
              <c:idx val="32"/>
              <c:layout>
                <c:manualLayout>
                  <c:x val="0"/>
                  <c:y val="-1.2348534015660623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{6982971D-5324-4A3E-A303-A5E78E8E58BD}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A756-4A06-9B2A-36C52878C9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68.599999999999994</c:v>
                </c:pt>
                <c:pt idx="16">
                  <c:v>68</c:v>
                </c:pt>
                <c:pt idx="24">
                  <c:v>69.3</c:v>
                </c:pt>
                <c:pt idx="32">
                  <c:v>69.7</c:v>
                </c:pt>
              </c:numCache>
            </c:numRef>
          </c:xVal>
          <c:yVal>
            <c:numRef>
              <c:f>公会計指標分析・財政指標組合せ分析表!$BP$51:$DC$51</c:f>
              <c:numCache>
                <c:formatCode>#,##0.0;"▲ "#,##0.0</c:formatCode>
                <c:ptCount val="40"/>
                <c:pt idx="0">
                  <c:v>57.3</c:v>
                </c:pt>
                <c:pt idx="16">
                  <c:v>84.2</c:v>
                </c:pt>
                <c:pt idx="24">
                  <c:v>98.6</c:v>
                </c:pt>
                <c:pt idx="32">
                  <c:v>95.8</c:v>
                </c:pt>
              </c:numCache>
            </c:numRef>
          </c:yVal>
          <c:smooth val="0"/>
          <c:extLst>
            <c:ext xmlns:c16="http://schemas.microsoft.com/office/drawing/2014/chart" uri="{C3380CC4-5D6E-409C-BE32-E72D297353CC}">
              <c16:uniqueId val="{00000009-A756-4A06-9B2A-36C52878C9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{CB46450F-7543-461D-A17C-97D8E504EEA4}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A756-4A06-9B2A-36C52878C9F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{8493039A-4310-4043-9A80-5487DA748A67}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56-4A06-9B2A-36C52878C9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{AEDE3064-5160-4925-ADF1-0C2DDCCFD49F}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56-4A06-9B2A-36C52878C9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{5D46A729-C314-4FC3-9E77-DF16EA166578}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56-4A06-9B2A-36C52878C9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{956E4B3E-2BB6-4390-B2AF-17A3ECD9B697}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56-4A06-9B2A-36C52878C9F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{562B1944-3577-4D1D-A672-3E3E531D1A7A}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A756-4A06-9B2A-36C52878C9F6}"/>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{11435A1B-F01B-432F-A17A-794E595CFF15}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A756-4A06-9B2A-36C52878C9F6}"/>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{F6A72EAD-3C47-4356-857B-A8761A890B5A}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A756-4A06-9B2A-36C52878C9F6}"/>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{44047B52-7ED0-4E44-BE57-3CC42772A719}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A756-4A06-9B2A-36C52878C9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57.9</c:v>
                </c:pt>
                <c:pt idx="16">
                  <c:v>59.4</c:v>
                </c:pt>
                <c:pt idx="24">
                  <c:v>60.4</c:v>
                </c:pt>
                <c:pt idx="32">
                  <c:v>61.5</c:v>
                </c:pt>
              </c:numCache>
            </c:numRef>
          </c:xVal>
          <c:yVal>
            <c:numRef>
              <c:f>公会計指標分析・財政指標組合せ分析表!$BP$55:$DC$55</c:f>
              <c:numCache>
                <c:formatCode>#,##0.0;"▲ "#,##0.0</c:formatCode>
                <c:ptCount val="40"/>
                <c:pt idx="0">
                  <c:v>0</c:v>
                </c:pt>
                <c:pt idx="16">
                  <c:v>0</c:v>
                </c:pt>
                <c:pt idx="24">
                  <c:v>0</c:v>
                </c:pt>
                <c:pt idx="32">
                  <c:v>0</c:v>
                </c:pt>
              </c:numCache>
            </c:numRef>
          </c:yVal>
          <c:smooth val="0"/>
          <c:extLst>
            <c:ext xmlns:c16="http://schemas.microsoft.com/office/drawing/2014/chart" uri="{C3380CC4-5D6E-409C-BE32-E72D297353CC}">
              <c16:uniqueId val="{00000013-A756-4A06-9B2A-36C52878C9F6}"/>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{D306394D-39C5-4FDC-BA83-A1C55697709B}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D9C-4B34-87FA-299C8E41FD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{BB23C7EA-111B-4227-AEED-9EF89D13854A}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9C-4B34-87FA-299C8E41FD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{F81FB878-911C-41A9-A60D-2A548594D558}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9C-4B34-87FA-299C8E41FD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{B6E831DC-C44C-4E07-9BE8-4D181E49445A}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9C-4B34-87FA-299C8E41FD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{011E42A6-8785-48B5-98AE-BC3A6AD0B39F}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9C-4B34-87FA-299C8E41FDCF}"/>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{49235C6E-E915-4911-874D-C6F375816D7D}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D9C-4B34-87FA-299C8E41FDCF}"/>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{708A9217-E02B-48F5-989A-F228E9ADE628}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D9C-4B34-87FA-299C8E41FDCF}"/>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{7B39FD00-FA54-4108-B460-64E9DC284907}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D9C-4B34-87FA-299C8E41FDCF}"/>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{9068A65E-B792-4FF2-B578-EC0D056F5666}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D9C-4B34-87FA-299C8E41FD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11.1</c:v>
                </c:pt>
                <c:pt idx="16">
                  <c:v>12.4</c:v>
                </c:pt>
                <c:pt idx="24">
                  <c:v>13.3</c:v>
                </c:pt>
                <c:pt idx="32">
                  <c:v>12.4</c:v>
                </c:pt>
              </c:numCache>
            </c:numRef>
          </c:xVal>
          <c:yVal>
            <c:numRef>
              <c:f>公会計指標分析・財政指標組合せ分析表!$BP$73:$DC$73</c:f>
              <c:numCache>
                <c:formatCode>#,##0.0;"▲ "#,##0.0</c:formatCode>
                <c:ptCount val="40"/>
                <c:pt idx="0">
                  <c:v>57.3</c:v>
                </c:pt>
                <c:pt idx="8">
                  <c:v>67.400000000000006</c:v>
                </c:pt>
                <c:pt idx="16">
                  <c:v>84.2</c:v>
                </c:pt>
                <c:pt idx="24">
                  <c:v>98.6</c:v>
                </c:pt>
                <c:pt idx="32">
                  <c:v>95.8</c:v>
                </c:pt>
              </c:numCache>
            </c:numRef>
          </c:yVal>
          <c:smooth val="0"/>
          <c:extLst>
            <c:ext xmlns:c16="http://schemas.microsoft.com/office/drawing/2014/chart" uri="{C3380CC4-5D6E-409C-BE32-E72D297353CC}">
              <c16:uniqueId val="{00000009-1D9C-4B34-87FA-299C8E41FDC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8829840147400729E-2"/>
                  <c:y val="-4.3495921315535875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{08EFD9A0-6EBB-4C5A-A7C5-F03441D050B1}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D9C-4B34-87FA-299C8E41FDC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{B4A60827-9F97-4470-B65A-D8744FD12139}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9C-4B34-87FA-299C8E41FD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{0876DCC8-D173-4A69-89D4-52B99A5ED9B0}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9C-4B34-87FA-299C8E41FD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{968BFEB2-3005-4BA7-B406-97AFE452E4BC}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9C-4B34-87FA-299C8E41FD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{C521786E-4016-4066-BB83-ED77852BCCBB}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9C-4B34-87FA-299C8E41FDCF}"/>
                </c:ext>
              </c:extLst>
            </c:dLbl>
            <c:dLbl>
              <c:idx val="8"/>
              <c:layout>
                <c:manualLayout>
                  <c:x val="-3.4566143090820539E-2"/>
                  <c:y val="-9.0797735746181107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{80479103-C6C0-45EB-818A-CB071829ED41}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D9C-4B34-87FA-299C8E41FDCF}"/>
                </c:ext>
              </c:extLst>
            </c:dLbl>
            <c:dLbl>
              <c:idx val="16"/>
              <c:layout>
                <c:manualLayout>
                  <c:x val="-4.509653070695374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{941DAB18-7E2A-4C72-8BCD-DE7858DCFAAF}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D9C-4B34-87FA-299C8E41FDCF}"/>
                </c:ext>
              </c:extLst>
            </c:dLbl>
            <c:dLbl>
              <c:idx val="24"/>
              <c:layout>
                <c:manualLayout>
                  <c:x val="-1.8171803637232468E-2"/>
                  <c:y val="-5.2956284201664899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{27F42DBC-7904-444A-B646-5209DEF38A60}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D9C-4B34-87FA-299C8E41FDCF}"/>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{C8921EC3-2B6D-4BBF-8C9E-4DF27A35F379}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D9C-4B34-87FA-299C8E41FD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D9C-4B34-87FA-299C8E41FDCF}"/>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年度をピークに減少してきている。地方債については、過疎対策事業債や緊急防災・減災事業債を主としているため算入公債費等について</a:t>
          </a:r>
          <a:r>
            <a:rPr kumimoji="1" lang="en-US" altLang="ja-JP" sz="1400">
              <a:latin typeface="ＭＳ ゴシック" pitchFamily="49" charset="-128"/>
              <a:ea typeface="ＭＳ ゴシック" pitchFamily="49" charset="-128"/>
            </a:rPr>
            <a:t>3,900</a:t>
          </a:r>
          <a:r>
            <a:rPr kumimoji="1" lang="ja-JP" altLang="en-US" sz="1400">
              <a:latin typeface="ＭＳ ゴシック" pitchFamily="49" charset="-128"/>
              <a:ea typeface="ＭＳ ゴシック" pitchFamily="49" charset="-128"/>
            </a:rPr>
            <a:t>百万円増加した。このため、令和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年度の実質公債費比率の分子は</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百万円減少している。しかし、今後元利償還金は増加の見込みがあることから、計画的な地方債の借入を行い健全な財政運営に努めていく。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一般会計に係る地方債の現在高は年々減少しているものの、充当可能基金についても取崩しを行ってきていることから</a:t>
          </a:r>
          <a:r>
            <a:rPr kumimoji="1" lang="en-US" altLang="ja-JP" sz="1400">
              <a:latin typeface="ＭＳ ゴシック" pitchFamily="49" charset="-128"/>
              <a:ea typeface="ＭＳ ゴシック" pitchFamily="49" charset="-128"/>
            </a:rPr>
            <a:t>94</a:t>
          </a:r>
          <a:r>
            <a:rPr kumimoji="1" lang="ja-JP" altLang="en-US" sz="1400">
              <a:latin typeface="ＭＳ ゴシック" pitchFamily="49" charset="-128"/>
              <a:ea typeface="ＭＳ ゴシック" pitchFamily="49" charset="-128"/>
            </a:rPr>
            <a:t>百万減少し、将来負担比率の分子は前年度から比べても</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百万円増加してきている。ただし、令和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年度においては標準財政規模が増加したことから、将来負担比率は減少した。今後は計画的な地方債の借入のほか、充当可能基金への積立などを行い、将来負担比率の分子の抑制に努める。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北海道上川町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歳入調整のため減債基金、公共施設整備基金、ふるさと応援基金など複数の基金から取崩しを行っているほか、財源確保のために財政調整基金も取崩しを行っており、基金残高合計が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これまでに予算調整時の財源確保のため基金の取崩しを行ってきたが、基金合計残高合計が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切ってきており厳しい状況となっている。今後は財源を基金のみに頼ることは難しくなることが見込まれるため、財源の確保と事業を精査して歳出の抑制を図り、決算余剰金を積立てていくなど各基金の計画的な執行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公共施設整備基金：施設整備事業に充てる。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ふるさと応援基金：寄附金を財源とし、寄付をいただいた方の希望する目的に応じて各種事業に充てる。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森林環境整備基金：町有林の整備及び取得並びに森林の景観整備等に関する事業に充てる。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森林環境譲与税基金：森林環境譲与税を積立て、町における間伐や人材育成、担い手の確保、木材利用の促進や普及啓発等の森林整備及びその促進に必要な事業に要する経費の財源に充てる。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観光振興基金：入湯税増額分を財源とし、観光振興事業に充てる。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公共施設整備基金：民間大規模建築物耐震改修事業、通年型アウトドア拠点施設整備事業などへの充当により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百万円の減。指定管理者納付金などの積立による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ふるさと応援基金：小中学校備品購入などへの充当により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百万円の減。ふるさと応援寄附金による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森林環境整備基金：森林景観整備事業や町産材利活用事業などへの充当により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公共施設整備基金：各施設の老朽化により取崩しが予想されるため、将来に備え計画的な積立てを行いたい。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基金利子を積立てているが、財源確保のために取崩しを行っており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財政状況に応じて積立て、取崩しを行う。災害や人口減少による税収減など、万が一に備えた運用に努める。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基金利子を積立てているが、起債償還のために取崩しを行っており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起債償還額の高い状況が続くことが予想されるため、計画的に積立てを行い、将来に備えたい。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3,398
3,359
1,049.47
6,290,407
6,076,880
213,288
3,405,018
7,798,424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69.7%</a:t>
          </a:r>
          <a:r>
            <a:rPr kumimoji="1" lang="ja-JP" altLang="en-US" sz="1100">
              <a:latin typeface="ＭＳ Ｐゴシック" panose="020B0600070205080204" pitchFamily="50" charset="-128"/>
              <a:ea typeface="ＭＳ Ｐゴシック" panose="020B0600070205080204" pitchFamily="50" charset="-128"/>
            </a:rPr>
            <a:t>となっており、施設の老朽化が進んだことで昨年度（</a:t>
          </a:r>
          <a:r>
            <a:rPr kumimoji="1" lang="en-US" altLang="ja-JP" sz="1100">
              <a:latin typeface="ＭＳ Ｐゴシック" panose="020B0600070205080204" pitchFamily="50" charset="-128"/>
              <a:ea typeface="ＭＳ Ｐゴシック" panose="020B0600070205080204" pitchFamily="50" charset="-128"/>
            </a:rPr>
            <a:t>69.3%</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ポイント上昇しているうえに、全国平均（</a:t>
          </a:r>
          <a:r>
            <a:rPr kumimoji="1" lang="en-US" altLang="ja-JP" sz="1100">
              <a:latin typeface="ＭＳ Ｐゴシック" panose="020B0600070205080204" pitchFamily="50" charset="-128"/>
              <a:ea typeface="ＭＳ Ｐゴシック" panose="020B0600070205080204" pitchFamily="50" charset="-128"/>
            </a:rPr>
            <a:t>62.1%</a:t>
          </a:r>
          <a:r>
            <a:rPr kumimoji="1" lang="ja-JP" altLang="en-US" sz="1100">
              <a:latin typeface="ＭＳ Ｐゴシック" panose="020B0600070205080204" pitchFamily="50" charset="-128"/>
              <a:ea typeface="ＭＳ Ｐゴシック" panose="020B0600070205080204" pitchFamily="50" charset="-128"/>
            </a:rPr>
            <a:t>）や北海道平均（</a:t>
          </a:r>
          <a:r>
            <a:rPr kumimoji="1" lang="en-US" altLang="ja-JP" sz="1100">
              <a:latin typeface="ＭＳ Ｐゴシック" panose="020B0600070205080204" pitchFamily="50" charset="-128"/>
              <a:ea typeface="ＭＳ Ｐゴシック" panose="020B0600070205080204" pitchFamily="50" charset="-128"/>
            </a:rPr>
            <a:t>65.1%</a:t>
          </a:r>
          <a:r>
            <a:rPr kumimoji="1" lang="ja-JP" altLang="en-US" sz="1100">
              <a:latin typeface="ＭＳ Ｐゴシック" panose="020B0600070205080204" pitchFamily="50" charset="-128"/>
              <a:ea typeface="ＭＳ Ｐゴシック" panose="020B0600070205080204" pitchFamily="50" charset="-128"/>
            </a:rPr>
            <a:t>）と比べても依然として高い数値となっている。上川町では平成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年度改訂）や、令和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年度策定の個別施設計画に基づいて、各公共施設の現状を把握し適切なマネジメントに努めるとともに、計画の適切な見直しを図り、必要に応じた維持管理に努める。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67" name="直線コネクタ 66"/>
        <xdr:cNvCxnSpPr/>
      </xdr:nvCxnSpPr>
      <xdr:spPr>
        <a:xfrm flipV="1">
          <a:off x="4760595" y="5171984"/>
          <a:ext cx="1270" cy="148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68" name="有形固定資産減価償却率最小値テキスト"/>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69" name="直線コネクタ 68"/>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70" name="有形固定資産減価償却率最大値テキスト"/>
        <xdr:cNvSpPr txBox="1"/>
      </xdr:nvSpPr>
      <xdr:spPr>
        <a:xfrm>
          <a:off x="4813300" y="49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71" name="直線コネクタ 70"/>
        <xdr:cNvCxnSpPr/>
      </xdr:nvCxnSpPr>
      <xdr:spPr>
        <a:xfrm>
          <a:off x="4673600" y="51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153052</xdr:rowOff>
    </xdr:from>
    <xdr:ext cx="405111" cy="259045"/>
    <xdr:sp macro="" textlink="">
      <xdr:nvSpPr>
        <xdr:cNvPr id="72" name="有形固定資産減価償却率平均値テキスト"/>
        <xdr:cNvSpPr txBox="1"/>
      </xdr:nvSpPr>
      <xdr:spPr>
        <a:xfrm>
          <a:off x="4813300" y="5725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3" name="フローチャート: 判断 72"/>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96248</xdr:rowOff>
    </xdr:from>
    <xdr:to>
      <xdr:col>19</xdr:col>
      <xdr:colOff>187325</xdr:colOff>
      <xdr:row>30</xdr:row>
      <xdr:rowOff>26398</xdr:rowOff>
    </xdr:to>
    <xdr:sp macro="" textlink="">
      <xdr:nvSpPr>
        <xdr:cNvPr id="74" name="フローチャート: 判断 73"/>
        <xdr:cNvSpPr/>
      </xdr:nvSpPr>
      <xdr:spPr>
        <a:xfrm>
          <a:off x="4000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65405</xdr:rowOff>
    </xdr:from>
    <xdr:to>
      <xdr:col>15</xdr:col>
      <xdr:colOff>187325</xdr:colOff>
      <xdr:row>29</xdr:row>
      <xdr:rowOff>167005</xdr:rowOff>
    </xdr:to>
    <xdr:sp macro="" textlink="">
      <xdr:nvSpPr>
        <xdr:cNvPr id="75" name="フローチャート: 判断 74"/>
        <xdr:cNvSpPr/>
      </xdr:nvSpPr>
      <xdr:spPr>
        <a:xfrm>
          <a:off x="3238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28394</xdr:rowOff>
    </xdr:from>
    <xdr:to>
      <xdr:col>11</xdr:col>
      <xdr:colOff>187325</xdr:colOff>
      <xdr:row>29</xdr:row>
      <xdr:rowOff>129994</xdr:rowOff>
    </xdr:to>
    <xdr:sp macro="" textlink="">
      <xdr:nvSpPr>
        <xdr:cNvPr id="76" name="フローチャート: 判断 75"/>
        <xdr:cNvSpPr/>
      </xdr:nvSpPr>
      <xdr:spPr>
        <a:xfrm>
          <a:off x="2476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19141</xdr:rowOff>
    </xdr:from>
    <xdr:to>
      <xdr:col>7</xdr:col>
      <xdr:colOff>187325</xdr:colOff>
      <xdr:row>29</xdr:row>
      <xdr:rowOff>120741</xdr:rowOff>
    </xdr:to>
    <xdr:sp macro="" textlink="">
      <xdr:nvSpPr>
        <xdr:cNvPr id="77" name="フローチャート: 判断 76"/>
        <xdr:cNvSpPr/>
      </xdr:nvSpPr>
      <xdr:spPr>
        <a:xfrm>
          <a:off x="1714500" y="57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40186</xdr:rowOff>
    </xdr:from>
    <xdr:to>
      <xdr:col>23</xdr:col>
      <xdr:colOff>136525</xdr:colOff>
      <xdr:row>31</xdr:row>
      <xdr:rowOff>141786</xdr:rowOff>
    </xdr:to>
    <xdr:sp macro="" textlink="">
      <xdr:nvSpPr>
        <xdr:cNvPr id="83" name="楕円 82"/>
        <xdr:cNvSpPr/>
      </xdr:nvSpPr>
      <xdr:spPr>
        <a:xfrm>
          <a:off x="4711700" y="6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18613</xdr:rowOff>
    </xdr:from>
    <xdr:ext cx="405111" cy="259045"/>
    <xdr:sp macro="" textlink="">
      <xdr:nvSpPr>
        <xdr:cNvPr id="84" name="有形固定資産減価償却率該当値テキスト"/>
        <xdr:cNvSpPr txBox="1"/>
      </xdr:nvSpPr>
      <xdr:spPr>
        <a:xfrm>
          <a:off x="4813300"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27849</xdr:rowOff>
    </xdr:from>
    <xdr:to>
      <xdr:col>19</xdr:col>
      <xdr:colOff>187325</xdr:colOff>
      <xdr:row>31</xdr:row>
      <xdr:rowOff>129449</xdr:rowOff>
    </xdr:to>
    <xdr:sp macro="" textlink="">
      <xdr:nvSpPr>
        <xdr:cNvPr id="85" name="楕円 84"/>
        <xdr:cNvSpPr/>
      </xdr:nvSpPr>
      <xdr:spPr>
        <a:xfrm>
          <a:off x="40005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78649</xdr:rowOff>
    </xdr:from>
    <xdr:to>
      <xdr:col>23</xdr:col>
      <xdr:colOff>85725</xdr:colOff>
      <xdr:row>31</xdr:row>
      <xdr:rowOff>90986</xdr:rowOff>
    </xdr:to>
    <xdr:cxnSp macro="">
      <xdr:nvCxnSpPr>
        <xdr:cNvPr id="86" name="直線コネクタ 85"/>
        <xdr:cNvCxnSpPr/>
      </xdr:nvCxnSpPr>
      <xdr:spPr>
        <a:xfrm>
          <a:off x="4051300" y="6165124"/>
          <a:ext cx="7112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159203</xdr:rowOff>
    </xdr:from>
    <xdr:to>
      <xdr:col>15</xdr:col>
      <xdr:colOff>187325</xdr:colOff>
      <xdr:row>31</xdr:row>
      <xdr:rowOff>89353</xdr:rowOff>
    </xdr:to>
    <xdr:sp macro="" textlink="">
      <xdr:nvSpPr>
        <xdr:cNvPr id="87" name="楕円 86"/>
        <xdr:cNvSpPr/>
      </xdr:nvSpPr>
      <xdr:spPr>
        <a:xfrm>
          <a:off x="3238500" y="607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38553</xdr:rowOff>
    </xdr:from>
    <xdr:to>
      <xdr:col>19</xdr:col>
      <xdr:colOff>136525</xdr:colOff>
      <xdr:row>31</xdr:row>
      <xdr:rowOff>78649</xdr:rowOff>
    </xdr:to>
    <xdr:cxnSp macro="">
      <xdr:nvCxnSpPr>
        <xdr:cNvPr id="88" name="直線コネクタ 87"/>
        <xdr:cNvCxnSpPr/>
      </xdr:nvCxnSpPr>
      <xdr:spPr>
        <a:xfrm>
          <a:off x="3289300" y="6125028"/>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6259</xdr:rowOff>
    </xdr:from>
    <xdr:to>
      <xdr:col>7</xdr:col>
      <xdr:colOff>187325</xdr:colOff>
      <xdr:row>31</xdr:row>
      <xdr:rowOff>107859</xdr:rowOff>
    </xdr:to>
    <xdr:sp macro="" textlink="">
      <xdr:nvSpPr>
        <xdr:cNvPr id="89" name="楕円 88"/>
        <xdr:cNvSpPr/>
      </xdr:nvSpPr>
      <xdr:spPr>
        <a:xfrm>
          <a:off x="1714500" y="60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42925</xdr:rowOff>
    </xdr:from>
    <xdr:ext cx="405111" cy="259045"/>
    <xdr:sp macro="" textlink="">
      <xdr:nvSpPr>
        <xdr:cNvPr id="90" name="n_1aveValue有形固定資産減価償却率"/>
        <xdr:cNvSpPr txBox="1"/>
      </xdr:nvSpPr>
      <xdr:spPr>
        <a:xfrm>
          <a:off x="38360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91" name="n_2aveValue有形固定資産減価償却率"/>
        <xdr:cNvSpPr txBox="1"/>
      </xdr:nvSpPr>
      <xdr:spPr>
        <a:xfrm>
          <a:off x="3086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146521</xdr:rowOff>
    </xdr:from>
    <xdr:ext cx="405111" cy="259045"/>
    <xdr:sp macro="" textlink="">
      <xdr:nvSpPr>
        <xdr:cNvPr id="92" name="n_3aveValue有形固定資産減価償却率"/>
        <xdr:cNvSpPr txBox="1"/>
      </xdr:nvSpPr>
      <xdr:spPr>
        <a:xfrm>
          <a:off x="2324744"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137268</xdr:rowOff>
    </xdr:from>
    <xdr:ext cx="405111" cy="259045"/>
    <xdr:sp macro="" textlink="">
      <xdr:nvSpPr>
        <xdr:cNvPr id="93" name="n_4aveValue有形固定資産減価償却率"/>
        <xdr:cNvSpPr txBox="1"/>
      </xdr:nvSpPr>
      <xdr:spPr>
        <a:xfrm>
          <a:off x="1562744" y="55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120576</xdr:rowOff>
    </xdr:from>
    <xdr:ext cx="405111" cy="259045"/>
    <xdr:sp macro="" textlink="">
      <xdr:nvSpPr>
        <xdr:cNvPr id="94" name="n_1mainValue有形固定資産減価償却率"/>
        <xdr:cNvSpPr txBox="1"/>
      </xdr:nvSpPr>
      <xdr:spPr>
        <a:xfrm>
          <a:off x="38360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80480</xdr:rowOff>
    </xdr:from>
    <xdr:ext cx="405111" cy="259045"/>
    <xdr:sp macro="" textlink="">
      <xdr:nvSpPr>
        <xdr:cNvPr id="95" name="n_2mainValue有形固定資産減価償却率"/>
        <xdr:cNvSpPr txBox="1"/>
      </xdr:nvSpPr>
      <xdr:spPr>
        <a:xfrm>
          <a:off x="3086744" y="6166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98986</xdr:rowOff>
    </xdr:from>
    <xdr:ext cx="405111" cy="259045"/>
    <xdr:sp macro="" textlink="">
      <xdr:nvSpPr>
        <xdr:cNvPr id="96" name="n_4mainValue有形固定資産減価償却率"/>
        <xdr:cNvSpPr txBox="1"/>
      </xdr:nvSpPr>
      <xdr:spPr>
        <a:xfrm>
          <a:off x="1562744" y="6185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債務償還比率は昨年度から</a:t>
          </a:r>
          <a:r>
            <a:rPr kumimoji="1" lang="en-US" altLang="ja-JP" sz="1100">
              <a:latin typeface="ＭＳ Ｐゴシック" panose="020B0600070205080204" pitchFamily="50" charset="-128"/>
              <a:ea typeface="ＭＳ Ｐゴシック" panose="020B0600070205080204" pitchFamily="50" charset="-128"/>
            </a:rPr>
            <a:t>4.7</a:t>
          </a:r>
          <a:r>
            <a:rPr kumimoji="1" lang="ja-JP" altLang="en-US" sz="1100">
              <a:latin typeface="ＭＳ Ｐゴシック" panose="020B0600070205080204" pitchFamily="50" charset="-128"/>
              <a:ea typeface="ＭＳ Ｐゴシック" panose="020B0600070205080204" pitchFamily="50" charset="-128"/>
            </a:rPr>
            <a:t>ポイント減少し</a:t>
          </a:r>
          <a:r>
            <a:rPr kumimoji="1" lang="en-US" altLang="ja-JP" sz="1100">
              <a:latin typeface="ＭＳ Ｐゴシック" panose="020B0600070205080204" pitchFamily="50" charset="-128"/>
              <a:ea typeface="ＭＳ Ｐゴシック" panose="020B0600070205080204" pitchFamily="50" charset="-128"/>
            </a:rPr>
            <a:t>746.3%</a:t>
          </a:r>
          <a:r>
            <a:rPr kumimoji="1" lang="ja-JP" altLang="en-US" sz="1100">
              <a:latin typeface="ＭＳ Ｐゴシック" panose="020B0600070205080204" pitchFamily="50" charset="-128"/>
              <a:ea typeface="ＭＳ Ｐゴシック" panose="020B0600070205080204" pitchFamily="50" charset="-128"/>
            </a:rPr>
            <a:t>となったが、依然として類似団体平均と比べ高い数値となっている。平成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年度発行の臨時財政対策債などの償還完了により、令和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償還額が減少しているが、今後も認定こども園の整備による起債発行予定があることから、全体的な事業の取捨選択を行い、業務活動収支と地方債のバランスを考慮した適切な起債発行に努め、債務償還比率を抑えていくよう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25" name="直線コネクタ 124"/>
        <xdr:cNvCxnSpPr/>
      </xdr:nvCxnSpPr>
      <xdr:spPr>
        <a:xfrm flipV="1">
          <a:off x="14793595" y="5312833"/>
          <a:ext cx="1269" cy="1359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26" name="債務償還比率最小値テキスト"/>
        <xdr:cNvSpPr txBox="1"/>
      </xdr:nvSpPr>
      <xdr:spPr>
        <a:xfrm>
          <a:off x="14846300" y="6676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27" name="直線コネクタ 126"/>
        <xdr:cNvCxnSpPr/>
      </xdr:nvCxnSpPr>
      <xdr:spPr>
        <a:xfrm>
          <a:off x="14706600" y="667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147704</xdr:rowOff>
    </xdr:from>
    <xdr:ext cx="469744" cy="259045"/>
    <xdr:sp macro="" textlink="">
      <xdr:nvSpPr>
        <xdr:cNvPr id="130" name="債務償還比率平均値テキスト"/>
        <xdr:cNvSpPr txBox="1"/>
      </xdr:nvSpPr>
      <xdr:spPr>
        <a:xfrm>
          <a:off x="14846300" y="5548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31" name="フローチャート: 判断 130"/>
        <xdr:cNvSpPr/>
      </xdr:nvSpPr>
      <xdr:spPr>
        <a:xfrm>
          <a:off x="14744700" y="56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132" name="フローチャート: 判断 131"/>
        <xdr:cNvSpPr/>
      </xdr:nvSpPr>
      <xdr:spPr>
        <a:xfrm>
          <a:off x="14033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133" name="フローチャート: 判断 132"/>
        <xdr:cNvSpPr/>
      </xdr:nvSpPr>
      <xdr:spPr>
        <a:xfrm>
          <a:off x="13271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134" name="フローチャート: 判断 133"/>
        <xdr:cNvSpPr/>
      </xdr:nvSpPr>
      <xdr:spPr>
        <a:xfrm>
          <a:off x="12509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135" name="フローチャート: 判断 134"/>
        <xdr:cNvSpPr/>
      </xdr:nvSpPr>
      <xdr:spPr>
        <a:xfrm>
          <a:off x="11747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70704</xdr:rowOff>
    </xdr:from>
    <xdr:to>
      <xdr:col>76</xdr:col>
      <xdr:colOff>73025</xdr:colOff>
      <xdr:row>32</xdr:row>
      <xdr:rowOff>854</xdr:rowOff>
    </xdr:to>
    <xdr:sp macro="" textlink="">
      <xdr:nvSpPr>
        <xdr:cNvPr id="141" name="楕円 140"/>
        <xdr:cNvSpPr/>
      </xdr:nvSpPr>
      <xdr:spPr>
        <a:xfrm>
          <a:off x="14744700" y="615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49131</xdr:rowOff>
    </xdr:from>
    <xdr:ext cx="469744" cy="259045"/>
    <xdr:sp macro="" textlink="">
      <xdr:nvSpPr>
        <xdr:cNvPr id="142" name="債務償還比率該当値テキスト"/>
        <xdr:cNvSpPr txBox="1"/>
      </xdr:nvSpPr>
      <xdr:spPr>
        <a:xfrm>
          <a:off x="14846300" y="613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76341</xdr:rowOff>
    </xdr:from>
    <xdr:to>
      <xdr:col>72</xdr:col>
      <xdr:colOff>123825</xdr:colOff>
      <xdr:row>32</xdr:row>
      <xdr:rowOff>6491</xdr:rowOff>
    </xdr:to>
    <xdr:sp macro="" textlink="">
      <xdr:nvSpPr>
        <xdr:cNvPr id="143" name="楕円 142"/>
        <xdr:cNvSpPr/>
      </xdr:nvSpPr>
      <xdr:spPr>
        <a:xfrm>
          <a:off x="14033500" y="616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121504</xdr:rowOff>
    </xdr:from>
    <xdr:to>
      <xdr:col>76</xdr:col>
      <xdr:colOff>22225</xdr:colOff>
      <xdr:row>31</xdr:row>
      <xdr:rowOff>127141</xdr:rowOff>
    </xdr:to>
    <xdr:cxnSp macro="">
      <xdr:nvCxnSpPr>
        <xdr:cNvPr id="144" name="直線コネクタ 143"/>
        <xdr:cNvCxnSpPr/>
      </xdr:nvCxnSpPr>
      <xdr:spPr>
        <a:xfrm flipV="1">
          <a:off x="14084300" y="6207979"/>
          <a:ext cx="711200" cy="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154545</xdr:rowOff>
    </xdr:from>
    <xdr:to>
      <xdr:col>68</xdr:col>
      <xdr:colOff>123825</xdr:colOff>
      <xdr:row>32</xdr:row>
      <xdr:rowOff>84695</xdr:rowOff>
    </xdr:to>
    <xdr:sp macro="" textlink="">
      <xdr:nvSpPr>
        <xdr:cNvPr id="145" name="楕円 144"/>
        <xdr:cNvSpPr/>
      </xdr:nvSpPr>
      <xdr:spPr>
        <a:xfrm>
          <a:off x="13271500" y="624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127141</xdr:rowOff>
    </xdr:from>
    <xdr:to>
      <xdr:col>72</xdr:col>
      <xdr:colOff>73025</xdr:colOff>
      <xdr:row>32</xdr:row>
      <xdr:rowOff>33895</xdr:rowOff>
    </xdr:to>
    <xdr:cxnSp macro="">
      <xdr:nvCxnSpPr>
        <xdr:cNvPr id="146" name="直線コネクタ 145"/>
        <xdr:cNvCxnSpPr/>
      </xdr:nvCxnSpPr>
      <xdr:spPr>
        <a:xfrm flipV="1">
          <a:off x="13322300" y="6213616"/>
          <a:ext cx="762000" cy="7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14450</xdr:rowOff>
    </xdr:from>
    <xdr:to>
      <xdr:col>64</xdr:col>
      <xdr:colOff>123825</xdr:colOff>
      <xdr:row>31</xdr:row>
      <xdr:rowOff>116050</xdr:rowOff>
    </xdr:to>
    <xdr:sp macro="" textlink="">
      <xdr:nvSpPr>
        <xdr:cNvPr id="147" name="楕円 146"/>
        <xdr:cNvSpPr/>
      </xdr:nvSpPr>
      <xdr:spPr>
        <a:xfrm>
          <a:off x="12509500" y="610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65250</xdr:rowOff>
    </xdr:from>
    <xdr:to>
      <xdr:col>68</xdr:col>
      <xdr:colOff>73025</xdr:colOff>
      <xdr:row>32</xdr:row>
      <xdr:rowOff>33895</xdr:rowOff>
    </xdr:to>
    <xdr:cxnSp macro="">
      <xdr:nvCxnSpPr>
        <xdr:cNvPr id="148" name="直線コネクタ 147"/>
        <xdr:cNvCxnSpPr/>
      </xdr:nvCxnSpPr>
      <xdr:spPr>
        <a:xfrm>
          <a:off x="12560300" y="6151725"/>
          <a:ext cx="762000" cy="1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111654</xdr:rowOff>
    </xdr:from>
    <xdr:to>
      <xdr:col>60</xdr:col>
      <xdr:colOff>123825</xdr:colOff>
      <xdr:row>31</xdr:row>
      <xdr:rowOff>41804</xdr:rowOff>
    </xdr:to>
    <xdr:sp macro="" textlink="">
      <xdr:nvSpPr>
        <xdr:cNvPr id="149" name="楕円 148"/>
        <xdr:cNvSpPr/>
      </xdr:nvSpPr>
      <xdr:spPr>
        <a:xfrm>
          <a:off x="11747500" y="602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162454</xdr:rowOff>
    </xdr:from>
    <xdr:to>
      <xdr:col>64</xdr:col>
      <xdr:colOff>73025</xdr:colOff>
      <xdr:row>31</xdr:row>
      <xdr:rowOff>65250</xdr:rowOff>
    </xdr:to>
    <xdr:cxnSp macro="">
      <xdr:nvCxnSpPr>
        <xdr:cNvPr id="150" name="直線コネクタ 149"/>
        <xdr:cNvCxnSpPr/>
      </xdr:nvCxnSpPr>
      <xdr:spPr>
        <a:xfrm>
          <a:off x="11798300" y="6077479"/>
          <a:ext cx="762000" cy="7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75342</xdr:rowOff>
    </xdr:from>
    <xdr:ext cx="469744" cy="259045"/>
    <xdr:sp macro="" textlink="">
      <xdr:nvSpPr>
        <xdr:cNvPr id="151" name="n_1aveValue債務償還比率"/>
        <xdr:cNvSpPr txBox="1"/>
      </xdr:nvSpPr>
      <xdr:spPr>
        <a:xfrm>
          <a:off x="138367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124759</xdr:rowOff>
    </xdr:from>
    <xdr:ext cx="469744" cy="259045"/>
    <xdr:sp macro="" textlink="">
      <xdr:nvSpPr>
        <xdr:cNvPr id="152" name="n_2aveValue債務償還比率"/>
        <xdr:cNvSpPr txBox="1"/>
      </xdr:nvSpPr>
      <xdr:spPr>
        <a:xfrm>
          <a:off x="130874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133395</xdr:rowOff>
    </xdr:from>
    <xdr:ext cx="469744" cy="259045"/>
    <xdr:sp macro="" textlink="">
      <xdr:nvSpPr>
        <xdr:cNvPr id="153" name="n_3aveValue債務償還比率"/>
        <xdr:cNvSpPr txBox="1"/>
      </xdr:nvSpPr>
      <xdr:spPr>
        <a:xfrm>
          <a:off x="12325427" y="55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98012</xdr:rowOff>
    </xdr:from>
    <xdr:ext cx="469744" cy="259045"/>
    <xdr:sp macro="" textlink="">
      <xdr:nvSpPr>
        <xdr:cNvPr id="154" name="n_4aveValue債務償還比率"/>
        <xdr:cNvSpPr txBox="1"/>
      </xdr:nvSpPr>
      <xdr:spPr>
        <a:xfrm>
          <a:off x="11563427" y="54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169068</xdr:rowOff>
    </xdr:from>
    <xdr:ext cx="469744" cy="259045"/>
    <xdr:sp macro="" textlink="">
      <xdr:nvSpPr>
        <xdr:cNvPr id="155" name="n_1mainValue債務償還比率"/>
        <xdr:cNvSpPr txBox="1"/>
      </xdr:nvSpPr>
      <xdr:spPr>
        <a:xfrm>
          <a:off x="13836727"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75822</xdr:rowOff>
    </xdr:from>
    <xdr:ext cx="469744" cy="259045"/>
    <xdr:sp macro="" textlink="">
      <xdr:nvSpPr>
        <xdr:cNvPr id="156" name="n_2mainValue債務償還比率"/>
        <xdr:cNvSpPr txBox="1"/>
      </xdr:nvSpPr>
      <xdr:spPr>
        <a:xfrm>
          <a:off x="13087427" y="633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107177</xdr:rowOff>
    </xdr:from>
    <xdr:ext cx="469744" cy="259045"/>
    <xdr:sp macro="" textlink="">
      <xdr:nvSpPr>
        <xdr:cNvPr id="157" name="n_3mainValue債務償還比率"/>
        <xdr:cNvSpPr txBox="1"/>
      </xdr:nvSpPr>
      <xdr:spPr>
        <a:xfrm>
          <a:off x="12325427" y="619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32931</xdr:rowOff>
    </xdr:from>
    <xdr:ext cx="469744" cy="259045"/>
    <xdr:sp macro="" textlink="">
      <xdr:nvSpPr>
        <xdr:cNvPr id="158" name="n_4mainValue債務償還比率"/>
        <xdr:cNvSpPr txBox="1"/>
      </xdr:nvSpPr>
      <xdr:spPr>
        <a:xfrm>
          <a:off x="11563427" y="611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3,398
3,359
1,049.47
6,290,407
6,076,880
213,288
3,405,018
7,798,424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xdr:cNvCxnSpPr/>
      </xdr:nvCxnSpPr>
      <xdr:spPr>
        <a:xfrm flipV="1">
          <a:off x="4634865"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50182</xdr:rowOff>
    </xdr:from>
    <xdr:ext cx="405111" cy="259045"/>
    <xdr:sp macro="" textlink="">
      <xdr:nvSpPr>
        <xdr:cNvPr id="62" name="【道路】&#10;有形固定資産減価償却率平均値テキスト"/>
        <xdr:cNvSpPr txBox="1"/>
      </xdr:nvSpPr>
      <xdr:spPr>
        <a:xfrm>
          <a:off x="4673600" y="639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xdr:cNvSpPr/>
      </xdr:nvSpPr>
      <xdr:spPr>
        <a:xfrm>
          <a:off x="2857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xdr:cNvSpPr/>
      </xdr:nvSpPr>
      <xdr:spPr>
        <a:xfrm>
          <a:off x="1968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73" name="楕円 72"/>
        <xdr:cNvSpPr/>
      </xdr:nvSpPr>
      <xdr:spPr>
        <a:xfrm>
          <a:off x="4584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38117</xdr:rowOff>
    </xdr:from>
    <xdr:ext cx="405111" cy="259045"/>
    <xdr:sp macro="" textlink="">
      <xdr:nvSpPr>
        <xdr:cNvPr id="74" name="【道路】&#10;有形固定資産減価償却率該当値テキスト"/>
        <xdr:cNvSpPr txBox="1"/>
      </xdr:nvSpPr>
      <xdr:spPr>
        <a:xfrm>
          <a:off x="4673600"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5" name="楕円 74"/>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110490</xdr:rowOff>
    </xdr:to>
    <xdr:cxnSp macro="">
      <xdr:nvCxnSpPr>
        <xdr:cNvPr id="76" name="直線コネクタ 75"/>
        <xdr:cNvCxnSpPr/>
      </xdr:nvCxnSpPr>
      <xdr:spPr>
        <a:xfrm>
          <a:off x="3797300" y="65913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158750</xdr:rowOff>
    </xdr:from>
    <xdr:to>
      <xdr:col>15</xdr:col>
      <xdr:colOff>101600</xdr:colOff>
      <xdr:row>38</xdr:row>
      <xdr:rowOff>88900</xdr:rowOff>
    </xdr:to>
    <xdr:sp macro="" textlink="">
      <xdr:nvSpPr>
        <xdr:cNvPr id="77" name="楕円 76"/>
        <xdr:cNvSpPr/>
      </xdr:nvSpPr>
      <xdr:spPr>
        <a:xfrm>
          <a:off x="2857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38100</xdr:rowOff>
    </xdr:from>
    <xdr:to>
      <xdr:col>19</xdr:col>
      <xdr:colOff>177800</xdr:colOff>
      <xdr:row>38</xdr:row>
      <xdr:rowOff>76200</xdr:rowOff>
    </xdr:to>
    <xdr:cxnSp macro="">
      <xdr:nvCxnSpPr>
        <xdr:cNvPr id="78" name="直線コネクタ 77"/>
        <xdr:cNvCxnSpPr/>
      </xdr:nvCxnSpPr>
      <xdr:spPr>
        <a:xfrm>
          <a:off x="2908300" y="655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84455</xdr:rowOff>
    </xdr:from>
    <xdr:to>
      <xdr:col>6</xdr:col>
      <xdr:colOff>38100</xdr:colOff>
      <xdr:row>38</xdr:row>
      <xdr:rowOff>14605</xdr:rowOff>
    </xdr:to>
    <xdr:sp macro="" textlink="">
      <xdr:nvSpPr>
        <xdr:cNvPr id="79" name="楕円 78"/>
        <xdr:cNvSpPr/>
      </xdr:nvSpPr>
      <xdr:spPr>
        <a:xfrm>
          <a:off x="1079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80662</xdr:rowOff>
    </xdr:from>
    <xdr:ext cx="405111" cy="259045"/>
    <xdr:sp macro="" textlink="">
      <xdr:nvSpPr>
        <xdr:cNvPr id="80" name="n_1aveValue【道路】&#10;有形固定資産減価償却率"/>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33037</xdr:rowOff>
    </xdr:from>
    <xdr:ext cx="405111" cy="259045"/>
    <xdr:sp macro="" textlink="">
      <xdr:nvSpPr>
        <xdr:cNvPr id="81" name="n_2aveValue【道路】&#10;有形固定資産減価償却率"/>
        <xdr:cNvSpPr txBox="1"/>
      </xdr:nvSpPr>
      <xdr:spPr>
        <a:xfrm>
          <a:off x="2705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23512</xdr:rowOff>
    </xdr:from>
    <xdr:ext cx="405111" cy="259045"/>
    <xdr:sp macro="" textlink="">
      <xdr:nvSpPr>
        <xdr:cNvPr id="82" name="n_3aveValue【道路】&#10;有形固定資産減価償却率"/>
        <xdr:cNvSpPr txBox="1"/>
      </xdr:nvSpPr>
      <xdr:spPr>
        <a:xfrm>
          <a:off x="1816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3" name="n_4aveValue【道路】&#10;有形固定資産減価償却率"/>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84" name="n_1mainValue【道路】&#10;有形固定資産減価償却率"/>
        <xdr:cNvSpPr txBox="1"/>
      </xdr:nvSpPr>
      <xdr:spPr>
        <a:xfrm>
          <a:off x="3582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80027</xdr:rowOff>
    </xdr:from>
    <xdr:ext cx="405111" cy="259045"/>
    <xdr:sp macro="" textlink="">
      <xdr:nvSpPr>
        <xdr:cNvPr id="85" name="n_2mainValue【道路】&#10;有形固定資産減価償却率"/>
        <xdr:cNvSpPr txBox="1"/>
      </xdr:nvSpPr>
      <xdr:spPr>
        <a:xfrm>
          <a:off x="2705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5732</xdr:rowOff>
    </xdr:from>
    <xdr:ext cx="405111" cy="259045"/>
    <xdr:sp macro="" textlink="">
      <xdr:nvSpPr>
        <xdr:cNvPr id="86" name="n_4mainValue【道路】&#10;有形固定資産減価償却率"/>
        <xdr:cNvSpPr txBox="1"/>
      </xdr:nvSpPr>
      <xdr:spPr>
        <a:xfrm>
          <a:off x="927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 name="テキスト ボックス 9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7" name="直線コネクタ 9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8" name="テキスト ボックス 9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9" name="直線コネクタ 9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0" name="テキスト ボックス 99"/>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1" name="直線コネクタ 10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2" name="テキスト ボックス 101"/>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3" name="直線コネクタ 10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4" name="テキスト ボックス 103"/>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08" name="直線コネクタ 107"/>
        <xdr:cNvCxnSpPr/>
      </xdr:nvCxnSpPr>
      <xdr:spPr>
        <a:xfrm flipV="1">
          <a:off x="10476865" y="5936176"/>
          <a:ext cx="0" cy="122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09" name="【道路】&#10;一人当たり延長最小値テキスト"/>
        <xdr:cNvSpPr txBox="1"/>
      </xdr:nvSpPr>
      <xdr:spPr>
        <a:xfrm>
          <a:off x="10515600" y="71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10" name="直線コネクタ 109"/>
        <xdr:cNvCxnSpPr/>
      </xdr:nvCxnSpPr>
      <xdr:spPr>
        <a:xfrm>
          <a:off x="10388600" y="71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11" name="【道路】&#10;一人当たり延長最大値テキスト"/>
        <xdr:cNvSpPr txBox="1"/>
      </xdr:nvSpPr>
      <xdr:spPr>
        <a:xfrm>
          <a:off x="10515600" y="57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12" name="直線コネクタ 111"/>
        <xdr:cNvCxnSpPr/>
      </xdr:nvCxnSpPr>
      <xdr:spPr>
        <a:xfrm>
          <a:off x="10388600" y="5936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113782</xdr:rowOff>
    </xdr:from>
    <xdr:ext cx="534377" cy="259045"/>
    <xdr:sp macro="" textlink="">
      <xdr:nvSpPr>
        <xdr:cNvPr id="113" name="【道路】&#10;一人当たり延長平均値テキスト"/>
        <xdr:cNvSpPr txBox="1"/>
      </xdr:nvSpPr>
      <xdr:spPr>
        <a:xfrm>
          <a:off x="10515600" y="697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14" name="フローチャート: 判断 113"/>
        <xdr:cNvSpPr/>
      </xdr:nvSpPr>
      <xdr:spPr>
        <a:xfrm>
          <a:off x="10426700" y="699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127015</xdr:rowOff>
    </xdr:from>
    <xdr:to>
      <xdr:col>50</xdr:col>
      <xdr:colOff>165100</xdr:colOff>
      <xdr:row>41</xdr:row>
      <xdr:rowOff>57165</xdr:rowOff>
    </xdr:to>
    <xdr:sp macro="" textlink="">
      <xdr:nvSpPr>
        <xdr:cNvPr id="115" name="フローチャート: 判断 114"/>
        <xdr:cNvSpPr/>
      </xdr:nvSpPr>
      <xdr:spPr>
        <a:xfrm>
          <a:off x="9588500" y="698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131969</xdr:rowOff>
    </xdr:from>
    <xdr:to>
      <xdr:col>46</xdr:col>
      <xdr:colOff>38100</xdr:colOff>
      <xdr:row>41</xdr:row>
      <xdr:rowOff>62119</xdr:rowOff>
    </xdr:to>
    <xdr:sp macro="" textlink="">
      <xdr:nvSpPr>
        <xdr:cNvPr id="116" name="フローチャート: 判断 115"/>
        <xdr:cNvSpPr/>
      </xdr:nvSpPr>
      <xdr:spPr>
        <a:xfrm>
          <a:off x="8699500" y="698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125707</xdr:rowOff>
    </xdr:from>
    <xdr:to>
      <xdr:col>41</xdr:col>
      <xdr:colOff>101600</xdr:colOff>
      <xdr:row>41</xdr:row>
      <xdr:rowOff>55857</xdr:rowOff>
    </xdr:to>
    <xdr:sp macro="" textlink="">
      <xdr:nvSpPr>
        <xdr:cNvPr id="117" name="フローチャート: 判断 116"/>
        <xdr:cNvSpPr/>
      </xdr:nvSpPr>
      <xdr:spPr>
        <a:xfrm>
          <a:off x="7810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96936</xdr:rowOff>
    </xdr:from>
    <xdr:to>
      <xdr:col>36</xdr:col>
      <xdr:colOff>165100</xdr:colOff>
      <xdr:row>41</xdr:row>
      <xdr:rowOff>27086</xdr:rowOff>
    </xdr:to>
    <xdr:sp macro="" textlink="">
      <xdr:nvSpPr>
        <xdr:cNvPr id="118" name="フローチャート: 判断 117"/>
        <xdr:cNvSpPr/>
      </xdr:nvSpPr>
      <xdr:spPr>
        <a:xfrm>
          <a:off x="6921500" y="695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95210</xdr:rowOff>
    </xdr:from>
    <xdr:to>
      <xdr:col>55</xdr:col>
      <xdr:colOff>50800</xdr:colOff>
      <xdr:row>41</xdr:row>
      <xdr:rowOff>25360</xdr:rowOff>
    </xdr:to>
    <xdr:sp macro="" textlink="">
      <xdr:nvSpPr>
        <xdr:cNvPr id="124" name="楕円 123"/>
        <xdr:cNvSpPr/>
      </xdr:nvSpPr>
      <xdr:spPr>
        <a:xfrm>
          <a:off x="10426700" y="695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118087</xdr:rowOff>
    </xdr:from>
    <xdr:ext cx="534377" cy="259045"/>
    <xdr:sp macro="" textlink="">
      <xdr:nvSpPr>
        <xdr:cNvPr id="125" name="【道路】&#10;一人当たり延長該当値テキスト"/>
        <xdr:cNvSpPr txBox="1"/>
      </xdr:nvSpPr>
      <xdr:spPr>
        <a:xfrm>
          <a:off x="10515600" y="680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100337</xdr:rowOff>
    </xdr:from>
    <xdr:to>
      <xdr:col>50</xdr:col>
      <xdr:colOff>165100</xdr:colOff>
      <xdr:row>41</xdr:row>
      <xdr:rowOff>30487</xdr:rowOff>
    </xdr:to>
    <xdr:sp macro="" textlink="">
      <xdr:nvSpPr>
        <xdr:cNvPr id="126" name="楕円 125"/>
        <xdr:cNvSpPr/>
      </xdr:nvSpPr>
      <xdr:spPr>
        <a:xfrm>
          <a:off x="9588500" y="695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146010</xdr:rowOff>
    </xdr:from>
    <xdr:to>
      <xdr:col>55</xdr:col>
      <xdr:colOff>0</xdr:colOff>
      <xdr:row>40</xdr:row>
      <xdr:rowOff>151137</xdr:rowOff>
    </xdr:to>
    <xdr:cxnSp macro="">
      <xdr:nvCxnSpPr>
        <xdr:cNvPr id="127" name="直線コネクタ 126"/>
        <xdr:cNvCxnSpPr/>
      </xdr:nvCxnSpPr>
      <xdr:spPr>
        <a:xfrm flipV="1">
          <a:off x="9639300" y="7004010"/>
          <a:ext cx="8382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103931</xdr:rowOff>
    </xdr:from>
    <xdr:to>
      <xdr:col>46</xdr:col>
      <xdr:colOff>38100</xdr:colOff>
      <xdr:row>41</xdr:row>
      <xdr:rowOff>34081</xdr:rowOff>
    </xdr:to>
    <xdr:sp macro="" textlink="">
      <xdr:nvSpPr>
        <xdr:cNvPr id="128" name="楕円 127"/>
        <xdr:cNvSpPr/>
      </xdr:nvSpPr>
      <xdr:spPr>
        <a:xfrm>
          <a:off x="8699500" y="696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151137</xdr:rowOff>
    </xdr:from>
    <xdr:to>
      <xdr:col>50</xdr:col>
      <xdr:colOff>114300</xdr:colOff>
      <xdr:row>40</xdr:row>
      <xdr:rowOff>154731</xdr:rowOff>
    </xdr:to>
    <xdr:cxnSp macro="">
      <xdr:nvCxnSpPr>
        <xdr:cNvPr id="129" name="直線コネクタ 128"/>
        <xdr:cNvCxnSpPr/>
      </xdr:nvCxnSpPr>
      <xdr:spPr>
        <a:xfrm flipV="1">
          <a:off x="8750300" y="7009137"/>
          <a:ext cx="889000" cy="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111541</xdr:rowOff>
    </xdr:from>
    <xdr:to>
      <xdr:col>36</xdr:col>
      <xdr:colOff>165100</xdr:colOff>
      <xdr:row>41</xdr:row>
      <xdr:rowOff>41691</xdr:rowOff>
    </xdr:to>
    <xdr:sp macro="" textlink="">
      <xdr:nvSpPr>
        <xdr:cNvPr id="130" name="楕円 129"/>
        <xdr:cNvSpPr/>
      </xdr:nvSpPr>
      <xdr:spPr>
        <a:xfrm>
          <a:off x="6921500" y="696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41</xdr:row>
      <xdr:rowOff>48292</xdr:rowOff>
    </xdr:from>
    <xdr:ext cx="534377" cy="259045"/>
    <xdr:sp macro="" textlink="">
      <xdr:nvSpPr>
        <xdr:cNvPr id="131" name="n_1aveValue【道路】&#10;一人当たり延長"/>
        <xdr:cNvSpPr txBox="1"/>
      </xdr:nvSpPr>
      <xdr:spPr>
        <a:xfrm>
          <a:off x="9359411" y="707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53246</xdr:rowOff>
    </xdr:from>
    <xdr:ext cx="534377" cy="259045"/>
    <xdr:sp macro="" textlink="">
      <xdr:nvSpPr>
        <xdr:cNvPr id="132" name="n_2aveValue【道路】&#10;一人当たり延長"/>
        <xdr:cNvSpPr txBox="1"/>
      </xdr:nvSpPr>
      <xdr:spPr>
        <a:xfrm>
          <a:off x="8483111" y="708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72384</xdr:rowOff>
    </xdr:from>
    <xdr:ext cx="534377" cy="259045"/>
    <xdr:sp macro="" textlink="">
      <xdr:nvSpPr>
        <xdr:cNvPr id="133" name="n_3aveValue【道路】&#10;一人当たり延長"/>
        <xdr:cNvSpPr txBox="1"/>
      </xdr:nvSpPr>
      <xdr:spPr>
        <a:xfrm>
          <a:off x="7594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43613</xdr:rowOff>
    </xdr:from>
    <xdr:ext cx="534377" cy="259045"/>
    <xdr:sp macro="" textlink="">
      <xdr:nvSpPr>
        <xdr:cNvPr id="134" name="n_4aveValue【道路】&#10;一人当たり延長"/>
        <xdr:cNvSpPr txBox="1"/>
      </xdr:nvSpPr>
      <xdr:spPr>
        <a:xfrm>
          <a:off x="6705111" y="673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47014</xdr:rowOff>
    </xdr:from>
    <xdr:ext cx="534377" cy="259045"/>
    <xdr:sp macro="" textlink="">
      <xdr:nvSpPr>
        <xdr:cNvPr id="135" name="n_1mainValue【道路】&#10;一人当たり延長"/>
        <xdr:cNvSpPr txBox="1"/>
      </xdr:nvSpPr>
      <xdr:spPr>
        <a:xfrm>
          <a:off x="9359411" y="673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50608</xdr:rowOff>
    </xdr:from>
    <xdr:ext cx="534377" cy="259045"/>
    <xdr:sp macro="" textlink="">
      <xdr:nvSpPr>
        <xdr:cNvPr id="136" name="n_2mainValue【道路】&#10;一人当たり延長"/>
        <xdr:cNvSpPr txBox="1"/>
      </xdr:nvSpPr>
      <xdr:spPr>
        <a:xfrm>
          <a:off x="8483111" y="673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32818</xdr:rowOff>
    </xdr:from>
    <xdr:ext cx="534377" cy="259045"/>
    <xdr:sp macro="" textlink="">
      <xdr:nvSpPr>
        <xdr:cNvPr id="137" name="n_4mainValue【道路】&#10;一人当たり延長"/>
        <xdr:cNvSpPr txBox="1"/>
      </xdr:nvSpPr>
      <xdr:spPr>
        <a:xfrm>
          <a:off x="6705111" y="706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0" name="テキスト ボックス 14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0" name="テキスト ボックス 15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163285</xdr:rowOff>
    </xdr:from>
    <xdr:to>
      <xdr:col>24</xdr:col>
      <xdr:colOff>62865</xdr:colOff>
      <xdr:row>64</xdr:row>
      <xdr:rowOff>52251</xdr:rowOff>
    </xdr:to>
    <xdr:cxnSp macro="">
      <xdr:nvCxnSpPr>
        <xdr:cNvPr id="163" name="直線コネクタ 162"/>
        <xdr:cNvCxnSpPr/>
      </xdr:nvCxnSpPr>
      <xdr:spPr>
        <a:xfrm flipV="1">
          <a:off x="4634865" y="9593035"/>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56078</xdr:rowOff>
    </xdr:from>
    <xdr:ext cx="405111" cy="259045"/>
    <xdr:sp macro="" textlink="">
      <xdr:nvSpPr>
        <xdr:cNvPr id="164" name="【橋りょう・トンネル】&#10;有形固定資産減価償却率最小値テキスト"/>
        <xdr:cNvSpPr txBox="1"/>
      </xdr:nvSpPr>
      <xdr:spPr>
        <a:xfrm>
          <a:off x="4673600" y="1102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52251</xdr:rowOff>
    </xdr:from>
    <xdr:to>
      <xdr:col>24</xdr:col>
      <xdr:colOff>152400</xdr:colOff>
      <xdr:row>64</xdr:row>
      <xdr:rowOff>52251</xdr:rowOff>
    </xdr:to>
    <xdr:cxnSp macro="">
      <xdr:nvCxnSpPr>
        <xdr:cNvPr id="165" name="直線コネクタ 164"/>
        <xdr:cNvCxnSpPr/>
      </xdr:nvCxnSpPr>
      <xdr:spPr>
        <a:xfrm>
          <a:off x="4546600" y="110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109962</xdr:rowOff>
    </xdr:from>
    <xdr:ext cx="340478" cy="259045"/>
    <xdr:sp macro="" textlink="">
      <xdr:nvSpPr>
        <xdr:cNvPr id="166" name="【橋りょう・トンネル】&#10;有形固定資産減価償却率最大値テキスト"/>
        <xdr:cNvSpPr txBox="1"/>
      </xdr:nvSpPr>
      <xdr:spPr>
        <a:xfrm>
          <a:off x="4673600" y="93682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163285</xdr:rowOff>
    </xdr:from>
    <xdr:to>
      <xdr:col>24</xdr:col>
      <xdr:colOff>152400</xdr:colOff>
      <xdr:row>55</xdr:row>
      <xdr:rowOff>163285</xdr:rowOff>
    </xdr:to>
    <xdr:cxnSp macro="">
      <xdr:nvCxnSpPr>
        <xdr:cNvPr id="167" name="直線コネクタ 166"/>
        <xdr:cNvCxnSpPr/>
      </xdr:nvCxnSpPr>
      <xdr:spPr>
        <a:xfrm>
          <a:off x="4546600" y="9593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68" name="【橋りょう・トンネル】&#10;有形固定資産減価償却率平均値テキスト"/>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69" name="フローチャート: 判断 168"/>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154940</xdr:rowOff>
    </xdr:from>
    <xdr:to>
      <xdr:col>20</xdr:col>
      <xdr:colOff>38100</xdr:colOff>
      <xdr:row>61</xdr:row>
      <xdr:rowOff>85090</xdr:rowOff>
    </xdr:to>
    <xdr:sp macro="" textlink="">
      <xdr:nvSpPr>
        <xdr:cNvPr id="170" name="フローチャート: 判断 169"/>
        <xdr:cNvSpPr/>
      </xdr:nvSpPr>
      <xdr:spPr>
        <a:xfrm>
          <a:off x="3746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71" name="フローチャート: 判断 170"/>
        <xdr:cNvSpPr/>
      </xdr:nvSpPr>
      <xdr:spPr>
        <a:xfrm>
          <a:off x="2857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81462</xdr:rowOff>
    </xdr:from>
    <xdr:to>
      <xdr:col>10</xdr:col>
      <xdr:colOff>165100</xdr:colOff>
      <xdr:row>61</xdr:row>
      <xdr:rowOff>11612</xdr:rowOff>
    </xdr:to>
    <xdr:sp macro="" textlink="">
      <xdr:nvSpPr>
        <xdr:cNvPr id="172" name="フローチャート: 判断 171"/>
        <xdr:cNvSpPr/>
      </xdr:nvSpPr>
      <xdr:spPr>
        <a:xfrm>
          <a:off x="1968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73" name="フローチャート: 判断 172"/>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21046</xdr:rowOff>
    </xdr:from>
    <xdr:to>
      <xdr:col>24</xdr:col>
      <xdr:colOff>114300</xdr:colOff>
      <xdr:row>62</xdr:row>
      <xdr:rowOff>122646</xdr:rowOff>
    </xdr:to>
    <xdr:sp macro="" textlink="">
      <xdr:nvSpPr>
        <xdr:cNvPr id="179" name="楕円 178"/>
        <xdr:cNvSpPr/>
      </xdr:nvSpPr>
      <xdr:spPr>
        <a:xfrm>
          <a:off x="45847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170923</xdr:rowOff>
    </xdr:from>
    <xdr:ext cx="405111" cy="259045"/>
    <xdr:sp macro="" textlink="">
      <xdr:nvSpPr>
        <xdr:cNvPr id="180" name="【橋りょう・トンネル】&#10;有形固定資産減価償却率該当値テキスト"/>
        <xdr:cNvSpPr txBox="1"/>
      </xdr:nvSpPr>
      <xdr:spPr>
        <a:xfrm>
          <a:off x="4673600"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1451</xdr:rowOff>
    </xdr:from>
    <xdr:to>
      <xdr:col>20</xdr:col>
      <xdr:colOff>38100</xdr:colOff>
      <xdr:row>62</xdr:row>
      <xdr:rowOff>103051</xdr:rowOff>
    </xdr:to>
    <xdr:sp macro="" textlink="">
      <xdr:nvSpPr>
        <xdr:cNvPr id="181" name="楕円 180"/>
        <xdr:cNvSpPr/>
      </xdr:nvSpPr>
      <xdr:spPr>
        <a:xfrm>
          <a:off x="3746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52251</xdr:rowOff>
    </xdr:from>
    <xdr:to>
      <xdr:col>24</xdr:col>
      <xdr:colOff>63500</xdr:colOff>
      <xdr:row>62</xdr:row>
      <xdr:rowOff>71846</xdr:rowOff>
    </xdr:to>
    <xdr:cxnSp macro="">
      <xdr:nvCxnSpPr>
        <xdr:cNvPr id="182" name="直線コネクタ 181"/>
        <xdr:cNvCxnSpPr/>
      </xdr:nvCxnSpPr>
      <xdr:spPr>
        <a:xfrm>
          <a:off x="3797300" y="1068215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150041</xdr:rowOff>
    </xdr:from>
    <xdr:to>
      <xdr:col>15</xdr:col>
      <xdr:colOff>101600</xdr:colOff>
      <xdr:row>62</xdr:row>
      <xdr:rowOff>80191</xdr:rowOff>
    </xdr:to>
    <xdr:sp macro="" textlink="">
      <xdr:nvSpPr>
        <xdr:cNvPr id="183" name="楕円 182"/>
        <xdr:cNvSpPr/>
      </xdr:nvSpPr>
      <xdr:spPr>
        <a:xfrm>
          <a:off x="2857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29391</xdr:rowOff>
    </xdr:from>
    <xdr:to>
      <xdr:col>19</xdr:col>
      <xdr:colOff>177800</xdr:colOff>
      <xdr:row>62</xdr:row>
      <xdr:rowOff>52251</xdr:rowOff>
    </xdr:to>
    <xdr:cxnSp macro="">
      <xdr:nvCxnSpPr>
        <xdr:cNvPr id="184" name="直線コネクタ 183"/>
        <xdr:cNvCxnSpPr/>
      </xdr:nvCxnSpPr>
      <xdr:spPr>
        <a:xfrm>
          <a:off x="2908300" y="1065929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81462</xdr:rowOff>
    </xdr:from>
    <xdr:to>
      <xdr:col>6</xdr:col>
      <xdr:colOff>38100</xdr:colOff>
      <xdr:row>63</xdr:row>
      <xdr:rowOff>11612</xdr:rowOff>
    </xdr:to>
    <xdr:sp macro="" textlink="">
      <xdr:nvSpPr>
        <xdr:cNvPr id="185" name="楕円 184"/>
        <xdr:cNvSpPr/>
      </xdr:nvSpPr>
      <xdr:spPr>
        <a:xfrm>
          <a:off x="10795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101617</xdr:rowOff>
    </xdr:from>
    <xdr:ext cx="405111" cy="259045"/>
    <xdr:sp macro="" textlink="">
      <xdr:nvSpPr>
        <xdr:cNvPr id="186" name="n_1aveValue【橋りょう・トンネル】&#10;有形固定資産減価償却率"/>
        <xdr:cNvSpPr txBox="1"/>
      </xdr:nvSpPr>
      <xdr:spPr>
        <a:xfrm>
          <a:off x="35820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93453</xdr:rowOff>
    </xdr:from>
    <xdr:ext cx="405111" cy="259045"/>
    <xdr:sp macro="" textlink="">
      <xdr:nvSpPr>
        <xdr:cNvPr id="187" name="n_2aveValue【橋りょう・トンネル】&#10;有形固定資産減価償却率"/>
        <xdr:cNvSpPr txBox="1"/>
      </xdr:nvSpPr>
      <xdr:spPr>
        <a:xfrm>
          <a:off x="27057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28139</xdr:rowOff>
    </xdr:from>
    <xdr:ext cx="405111" cy="259045"/>
    <xdr:sp macro="" textlink="">
      <xdr:nvSpPr>
        <xdr:cNvPr id="188" name="n_3aveValue【橋りょう・トンネル】&#10;有形固定資産減価償却率"/>
        <xdr:cNvSpPr txBox="1"/>
      </xdr:nvSpPr>
      <xdr:spPr>
        <a:xfrm>
          <a:off x="1816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55897</xdr:rowOff>
    </xdr:from>
    <xdr:ext cx="405111" cy="259045"/>
    <xdr:sp macro="" textlink="">
      <xdr:nvSpPr>
        <xdr:cNvPr id="189" name="n_4aveValue【橋りょう・トンネル】&#10;有形固定資産減価償却率"/>
        <xdr:cNvSpPr txBox="1"/>
      </xdr:nvSpPr>
      <xdr:spPr>
        <a:xfrm>
          <a:off x="927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94178</xdr:rowOff>
    </xdr:from>
    <xdr:ext cx="405111" cy="259045"/>
    <xdr:sp macro="" textlink="">
      <xdr:nvSpPr>
        <xdr:cNvPr id="190" name="n_1mainValue【橋りょう・トンネル】&#10;有形固定資産減価償却率"/>
        <xdr:cNvSpPr txBox="1"/>
      </xdr:nvSpPr>
      <xdr:spPr>
        <a:xfrm>
          <a:off x="35820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71318</xdr:rowOff>
    </xdr:from>
    <xdr:ext cx="405111" cy="259045"/>
    <xdr:sp macro="" textlink="">
      <xdr:nvSpPr>
        <xdr:cNvPr id="191" name="n_2mainValue【橋りょう・トンネル】&#10;有形固定資産減価償却率"/>
        <xdr:cNvSpPr txBox="1"/>
      </xdr:nvSpPr>
      <xdr:spPr>
        <a:xfrm>
          <a:off x="2705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2739</xdr:rowOff>
    </xdr:from>
    <xdr:ext cx="405111" cy="259045"/>
    <xdr:sp macro="" textlink="">
      <xdr:nvSpPr>
        <xdr:cNvPr id="192" name="n_4mainValue【橋りょう・トンネル】&#10;有形固定資産減価償却率"/>
        <xdr:cNvSpPr txBox="1"/>
      </xdr:nvSpPr>
      <xdr:spPr>
        <a:xfrm>
          <a:off x="927744" y="1080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4" name="テキスト ボックス 20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6" name="テキスト ボックス 205"/>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8" name="テキスト ボックス 207"/>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0" name="テキスト ボックス 209"/>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2" name="テキスト ボックス 211"/>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4" name="テキスト ボックス 213"/>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29097</xdr:rowOff>
    </xdr:from>
    <xdr:to>
      <xdr:col>54</xdr:col>
      <xdr:colOff>189865</xdr:colOff>
      <xdr:row>64</xdr:row>
      <xdr:rowOff>75141</xdr:rowOff>
    </xdr:to>
    <xdr:cxnSp macro="">
      <xdr:nvCxnSpPr>
        <xdr:cNvPr id="216" name="直線コネクタ 215"/>
        <xdr:cNvCxnSpPr/>
      </xdr:nvCxnSpPr>
      <xdr:spPr>
        <a:xfrm flipV="1">
          <a:off x="10476865" y="9630297"/>
          <a:ext cx="0" cy="141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78968</xdr:rowOff>
    </xdr:from>
    <xdr:ext cx="469744" cy="259045"/>
    <xdr:sp macro="" textlink="">
      <xdr:nvSpPr>
        <xdr:cNvPr id="217" name="【橋りょう・トンネル】&#10;一人当たり有形固定資産（償却資産）額最小値テキスト"/>
        <xdr:cNvSpPr txBox="1"/>
      </xdr:nvSpPr>
      <xdr:spPr>
        <a:xfrm>
          <a:off x="10515600" y="110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75141</xdr:rowOff>
    </xdr:from>
    <xdr:to>
      <xdr:col>55</xdr:col>
      <xdr:colOff>88900</xdr:colOff>
      <xdr:row>64</xdr:row>
      <xdr:rowOff>75141</xdr:rowOff>
    </xdr:to>
    <xdr:cxnSp macro="">
      <xdr:nvCxnSpPr>
        <xdr:cNvPr id="218" name="直線コネクタ 217"/>
        <xdr:cNvCxnSpPr/>
      </xdr:nvCxnSpPr>
      <xdr:spPr>
        <a:xfrm>
          <a:off x="10388600" y="1104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147224</xdr:rowOff>
    </xdr:from>
    <xdr:ext cx="754822" cy="259045"/>
    <xdr:sp macro="" textlink="">
      <xdr:nvSpPr>
        <xdr:cNvPr id="219" name="【橋りょう・トンネル】&#10;一人当たり有形固定資産（償却資産）額最大値テキスト"/>
        <xdr:cNvSpPr txBox="1"/>
      </xdr:nvSpPr>
      <xdr:spPr>
        <a:xfrm>
          <a:off x="10515600" y="940552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29097</xdr:rowOff>
    </xdr:from>
    <xdr:to>
      <xdr:col>55</xdr:col>
      <xdr:colOff>88900</xdr:colOff>
      <xdr:row>56</xdr:row>
      <xdr:rowOff>29097</xdr:rowOff>
    </xdr:to>
    <xdr:cxnSp macro="">
      <xdr:nvCxnSpPr>
        <xdr:cNvPr id="220" name="直線コネクタ 219"/>
        <xdr:cNvCxnSpPr/>
      </xdr:nvCxnSpPr>
      <xdr:spPr>
        <a:xfrm>
          <a:off x="10388600" y="9630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164918</xdr:rowOff>
    </xdr:from>
    <xdr:ext cx="690189" cy="259045"/>
    <xdr:sp macro="" textlink="">
      <xdr:nvSpPr>
        <xdr:cNvPr id="221" name="【橋りょう・トンネル】&#10;一人当たり有形固定資産（償却資産）額平均値テキスト"/>
        <xdr:cNvSpPr txBox="1"/>
      </xdr:nvSpPr>
      <xdr:spPr>
        <a:xfrm>
          <a:off x="10515600" y="107948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15041</xdr:rowOff>
    </xdr:from>
    <xdr:to>
      <xdr:col>55</xdr:col>
      <xdr:colOff>50800</xdr:colOff>
      <xdr:row>63</xdr:row>
      <xdr:rowOff>116641</xdr:rowOff>
    </xdr:to>
    <xdr:sp macro="" textlink="">
      <xdr:nvSpPr>
        <xdr:cNvPr id="222" name="フローチャート: 判断 221"/>
        <xdr:cNvSpPr/>
      </xdr:nvSpPr>
      <xdr:spPr>
        <a:xfrm>
          <a:off x="10426700" y="1081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153653</xdr:rowOff>
    </xdr:from>
    <xdr:to>
      <xdr:col>50</xdr:col>
      <xdr:colOff>165100</xdr:colOff>
      <xdr:row>63</xdr:row>
      <xdr:rowOff>83803</xdr:rowOff>
    </xdr:to>
    <xdr:sp macro="" textlink="">
      <xdr:nvSpPr>
        <xdr:cNvPr id="223" name="フローチャート: 判断 222"/>
        <xdr:cNvSpPr/>
      </xdr:nvSpPr>
      <xdr:spPr>
        <a:xfrm>
          <a:off x="9588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154923</xdr:rowOff>
    </xdr:from>
    <xdr:to>
      <xdr:col>46</xdr:col>
      <xdr:colOff>38100</xdr:colOff>
      <xdr:row>63</xdr:row>
      <xdr:rowOff>85073</xdr:rowOff>
    </xdr:to>
    <xdr:sp macro="" textlink="">
      <xdr:nvSpPr>
        <xdr:cNvPr id="224" name="フローチャート: 判断 223"/>
        <xdr:cNvSpPr/>
      </xdr:nvSpPr>
      <xdr:spPr>
        <a:xfrm>
          <a:off x="8699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46446</xdr:rowOff>
    </xdr:from>
    <xdr:to>
      <xdr:col>41</xdr:col>
      <xdr:colOff>101600</xdr:colOff>
      <xdr:row>63</xdr:row>
      <xdr:rowOff>148046</xdr:rowOff>
    </xdr:to>
    <xdr:sp macro="" textlink="">
      <xdr:nvSpPr>
        <xdr:cNvPr id="225" name="フローチャート: 判断 224"/>
        <xdr:cNvSpPr/>
      </xdr:nvSpPr>
      <xdr:spPr>
        <a:xfrm>
          <a:off x="7810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161131</xdr:rowOff>
    </xdr:from>
    <xdr:to>
      <xdr:col>36</xdr:col>
      <xdr:colOff>165100</xdr:colOff>
      <xdr:row>63</xdr:row>
      <xdr:rowOff>91281</xdr:rowOff>
    </xdr:to>
    <xdr:sp macro="" textlink="">
      <xdr:nvSpPr>
        <xdr:cNvPr id="226" name="フローチャート: 判断 225"/>
        <xdr:cNvSpPr/>
      </xdr:nvSpPr>
      <xdr:spPr>
        <a:xfrm>
          <a:off x="6921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149747</xdr:rowOff>
    </xdr:from>
    <xdr:to>
      <xdr:col>55</xdr:col>
      <xdr:colOff>50800</xdr:colOff>
      <xdr:row>56</xdr:row>
      <xdr:rowOff>79897</xdr:rowOff>
    </xdr:to>
    <xdr:sp macro="" textlink="">
      <xdr:nvSpPr>
        <xdr:cNvPr id="232" name="楕円 231"/>
        <xdr:cNvSpPr/>
      </xdr:nvSpPr>
      <xdr:spPr>
        <a:xfrm>
          <a:off x="10426700" y="957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102774</xdr:rowOff>
    </xdr:from>
    <xdr:ext cx="754822" cy="259045"/>
    <xdr:sp macro="" textlink="">
      <xdr:nvSpPr>
        <xdr:cNvPr id="233" name="【橋りょう・トンネル】&#10;一人当たり有形固定資産（償却資産）額該当値テキスト"/>
        <xdr:cNvSpPr txBox="1"/>
      </xdr:nvSpPr>
      <xdr:spPr>
        <a:xfrm>
          <a:off x="10515600" y="953252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25958</xdr:rowOff>
    </xdr:from>
    <xdr:to>
      <xdr:col>50</xdr:col>
      <xdr:colOff>165100</xdr:colOff>
      <xdr:row>56</xdr:row>
      <xdr:rowOff>127558</xdr:rowOff>
    </xdr:to>
    <xdr:sp macro="" textlink="">
      <xdr:nvSpPr>
        <xdr:cNvPr id="234" name="楕円 233"/>
        <xdr:cNvSpPr/>
      </xdr:nvSpPr>
      <xdr:spPr>
        <a:xfrm>
          <a:off x="9588500" y="962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29097</xdr:rowOff>
    </xdr:from>
    <xdr:to>
      <xdr:col>55</xdr:col>
      <xdr:colOff>0</xdr:colOff>
      <xdr:row>56</xdr:row>
      <xdr:rowOff>76758</xdr:rowOff>
    </xdr:to>
    <xdr:cxnSp macro="">
      <xdr:nvCxnSpPr>
        <xdr:cNvPr id="235" name="直線コネクタ 234"/>
        <xdr:cNvCxnSpPr/>
      </xdr:nvCxnSpPr>
      <xdr:spPr>
        <a:xfrm flipV="1">
          <a:off x="9639300" y="9630297"/>
          <a:ext cx="838200" cy="4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58416</xdr:rowOff>
    </xdr:from>
    <xdr:to>
      <xdr:col>46</xdr:col>
      <xdr:colOff>38100</xdr:colOff>
      <xdr:row>56</xdr:row>
      <xdr:rowOff>160016</xdr:rowOff>
    </xdr:to>
    <xdr:sp macro="" textlink="">
      <xdr:nvSpPr>
        <xdr:cNvPr id="236" name="楕円 235"/>
        <xdr:cNvSpPr/>
      </xdr:nvSpPr>
      <xdr:spPr>
        <a:xfrm>
          <a:off x="8699500" y="965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76758</xdr:rowOff>
    </xdr:from>
    <xdr:to>
      <xdr:col>50</xdr:col>
      <xdr:colOff>114300</xdr:colOff>
      <xdr:row>56</xdr:row>
      <xdr:rowOff>109216</xdr:rowOff>
    </xdr:to>
    <xdr:cxnSp macro="">
      <xdr:nvCxnSpPr>
        <xdr:cNvPr id="237" name="直線コネクタ 236"/>
        <xdr:cNvCxnSpPr/>
      </xdr:nvCxnSpPr>
      <xdr:spPr>
        <a:xfrm flipV="1">
          <a:off x="8750300" y="9677958"/>
          <a:ext cx="889000" cy="3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106361</xdr:rowOff>
    </xdr:from>
    <xdr:to>
      <xdr:col>36</xdr:col>
      <xdr:colOff>165100</xdr:colOff>
      <xdr:row>57</xdr:row>
      <xdr:rowOff>36511</xdr:rowOff>
    </xdr:to>
    <xdr:sp macro="" textlink="">
      <xdr:nvSpPr>
        <xdr:cNvPr id="238" name="楕円 237"/>
        <xdr:cNvSpPr/>
      </xdr:nvSpPr>
      <xdr:spPr>
        <a:xfrm>
          <a:off x="6921500" y="97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63</xdr:row>
      <xdr:rowOff>74930</xdr:rowOff>
    </xdr:from>
    <xdr:ext cx="690189" cy="259045"/>
    <xdr:sp macro="" textlink="">
      <xdr:nvSpPr>
        <xdr:cNvPr id="239" name="n_1aveValue【橋りょう・トンネル】&#10;一人当たり有形固定資産（償却資産）額"/>
        <xdr:cNvSpPr txBox="1"/>
      </xdr:nvSpPr>
      <xdr:spPr>
        <a:xfrm>
          <a:off x="9281505" y="10876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76200</xdr:rowOff>
    </xdr:from>
    <xdr:ext cx="690189" cy="259045"/>
    <xdr:sp macro="" textlink="">
      <xdr:nvSpPr>
        <xdr:cNvPr id="240" name="n_2aveValue【橋りょう・トンネル】&#10;一人当たり有形固定資産（償却資産）額"/>
        <xdr:cNvSpPr txBox="1"/>
      </xdr:nvSpPr>
      <xdr:spPr>
        <a:xfrm>
          <a:off x="8405205" y="10877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164573</xdr:rowOff>
    </xdr:from>
    <xdr:ext cx="690189" cy="259045"/>
    <xdr:sp macro="" textlink="">
      <xdr:nvSpPr>
        <xdr:cNvPr id="241" name="n_3aveValue【橋りょう・トンネル】&#10;一人当たり有形固定資産（償却資産）額"/>
        <xdr:cNvSpPr txBox="1"/>
      </xdr:nvSpPr>
      <xdr:spPr>
        <a:xfrm>
          <a:off x="7516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82408</xdr:rowOff>
    </xdr:from>
    <xdr:ext cx="690189" cy="259045"/>
    <xdr:sp macro="" textlink="">
      <xdr:nvSpPr>
        <xdr:cNvPr id="242" name="n_4aveValue【橋りょう・トンネル】&#10;一人当たり有形固定資産（償却資産）額"/>
        <xdr:cNvSpPr txBox="1"/>
      </xdr:nvSpPr>
      <xdr:spPr>
        <a:xfrm>
          <a:off x="6627205" y="10883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105188</xdr:colOff>
      <xdr:row>54</xdr:row>
      <xdr:rowOff>144085</xdr:rowOff>
    </xdr:from>
    <xdr:ext cx="754822" cy="259045"/>
    <xdr:sp macro="" textlink="">
      <xdr:nvSpPr>
        <xdr:cNvPr id="243" name="n_1mainValue【橋りょう・トンネル】&#10;一人当たり有形固定資産（償却資産）額"/>
        <xdr:cNvSpPr txBox="1"/>
      </xdr:nvSpPr>
      <xdr:spPr>
        <a:xfrm>
          <a:off x="9249188" y="940238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43</xdr:col>
      <xdr:colOff>181388</xdr:colOff>
      <xdr:row>55</xdr:row>
      <xdr:rowOff>5093</xdr:rowOff>
    </xdr:from>
    <xdr:ext cx="754822" cy="259045"/>
    <xdr:sp macro="" textlink="">
      <xdr:nvSpPr>
        <xdr:cNvPr id="244" name="n_2mainValue【橋りょう・トンネル】&#10;一人当たり有形固定資産（償却資産）額"/>
        <xdr:cNvSpPr txBox="1"/>
      </xdr:nvSpPr>
      <xdr:spPr>
        <a:xfrm>
          <a:off x="8372888" y="9434843"/>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117888</xdr:colOff>
      <xdr:row>55</xdr:row>
      <xdr:rowOff>53038</xdr:rowOff>
    </xdr:from>
    <xdr:ext cx="754822" cy="259045"/>
    <xdr:sp macro="" textlink="">
      <xdr:nvSpPr>
        <xdr:cNvPr id="245" name="n_4mainValue【橋りょう・トンネル】&#10;一人当たり有形固定資産（償却資産）額"/>
        <xdr:cNvSpPr txBox="1"/>
      </xdr:nvSpPr>
      <xdr:spPr>
        <a:xfrm>
          <a:off x="6594888" y="9482788"/>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6" name="テキスト ボックス 25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7" name="直線コネクタ 25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8" name="テキスト ボックス 25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9" name="直線コネクタ 25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0" name="テキスト ボックス 25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1" name="直線コネクタ 26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2" name="テキスト ボックス 26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3" name="直線コネクタ 26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4" name="テキスト ボックス 26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5" name="直線コネクタ 26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6" name="テキスト ボックス 26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7" name="直線コネクタ 26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8" name="テキスト ボックス 26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168729</xdr:rowOff>
    </xdr:to>
    <xdr:cxnSp macro="">
      <xdr:nvCxnSpPr>
        <xdr:cNvPr id="271" name="直線コネクタ 270"/>
        <xdr:cNvCxnSpPr/>
      </xdr:nvCxnSpPr>
      <xdr:spPr>
        <a:xfrm flipV="1">
          <a:off x="4634865" y="1335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2"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3" name="直線コネクタ 27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74" name="【公営住宅】&#10;有形固定資産減価償却率最大値テキスト"/>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75" name="直線コネクタ 274"/>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18341</xdr:rowOff>
    </xdr:from>
    <xdr:ext cx="405111" cy="259045"/>
    <xdr:sp macro="" textlink="">
      <xdr:nvSpPr>
        <xdr:cNvPr id="276" name="【公営住宅】&#10;有形固定資産減価償却率平均値テキスト"/>
        <xdr:cNvSpPr txBox="1"/>
      </xdr:nvSpPr>
      <xdr:spPr>
        <a:xfrm>
          <a:off x="4673600" y="1407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77" name="フローチャート: 判断 276"/>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3629</xdr:rowOff>
    </xdr:from>
    <xdr:to>
      <xdr:col>20</xdr:col>
      <xdr:colOff>38100</xdr:colOff>
      <xdr:row>83</xdr:row>
      <xdr:rowOff>105229</xdr:rowOff>
    </xdr:to>
    <xdr:sp macro="" textlink="">
      <xdr:nvSpPr>
        <xdr:cNvPr id="278" name="フローチャート: 判断 277"/>
        <xdr:cNvSpPr/>
      </xdr:nvSpPr>
      <xdr:spPr>
        <a:xfrm>
          <a:off x="3746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79" name="フローチャート: 判断 278"/>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80" name="フローチャート: 判断 279"/>
        <xdr:cNvSpPr/>
      </xdr:nvSpPr>
      <xdr:spPr>
        <a:xfrm>
          <a:off x="1968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3629</xdr:rowOff>
    </xdr:from>
    <xdr:to>
      <xdr:col>6</xdr:col>
      <xdr:colOff>38100</xdr:colOff>
      <xdr:row>83</xdr:row>
      <xdr:rowOff>105229</xdr:rowOff>
    </xdr:to>
    <xdr:sp macro="" textlink="">
      <xdr:nvSpPr>
        <xdr:cNvPr id="281" name="フローチャート: 判断 280"/>
        <xdr:cNvSpPr/>
      </xdr:nvSpPr>
      <xdr:spPr>
        <a:xfrm>
          <a:off x="1079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152219</xdr:rowOff>
    </xdr:from>
    <xdr:to>
      <xdr:col>24</xdr:col>
      <xdr:colOff>114300</xdr:colOff>
      <xdr:row>84</xdr:row>
      <xdr:rowOff>82369</xdr:rowOff>
    </xdr:to>
    <xdr:sp macro="" textlink="">
      <xdr:nvSpPr>
        <xdr:cNvPr id="287" name="楕円 286"/>
        <xdr:cNvSpPr/>
      </xdr:nvSpPr>
      <xdr:spPr>
        <a:xfrm>
          <a:off x="45847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130646</xdr:rowOff>
    </xdr:from>
    <xdr:ext cx="405111" cy="259045"/>
    <xdr:sp macro="" textlink="">
      <xdr:nvSpPr>
        <xdr:cNvPr id="288" name="【公営住宅】&#10;有形固定資産減価償却率該当値テキスト"/>
        <xdr:cNvSpPr txBox="1"/>
      </xdr:nvSpPr>
      <xdr:spPr>
        <a:xfrm>
          <a:off x="4673600"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113030</xdr:rowOff>
    </xdr:from>
    <xdr:to>
      <xdr:col>20</xdr:col>
      <xdr:colOff>38100</xdr:colOff>
      <xdr:row>84</xdr:row>
      <xdr:rowOff>43180</xdr:rowOff>
    </xdr:to>
    <xdr:sp macro="" textlink="">
      <xdr:nvSpPr>
        <xdr:cNvPr id="289" name="楕円 288"/>
        <xdr:cNvSpPr/>
      </xdr:nvSpPr>
      <xdr:spPr>
        <a:xfrm>
          <a:off x="3746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163830</xdr:rowOff>
    </xdr:from>
    <xdr:to>
      <xdr:col>24</xdr:col>
      <xdr:colOff>63500</xdr:colOff>
      <xdr:row>84</xdr:row>
      <xdr:rowOff>31569</xdr:rowOff>
    </xdr:to>
    <xdr:cxnSp macro="">
      <xdr:nvCxnSpPr>
        <xdr:cNvPr id="290" name="直線コネクタ 289"/>
        <xdr:cNvCxnSpPr/>
      </xdr:nvCxnSpPr>
      <xdr:spPr>
        <a:xfrm>
          <a:off x="3797300" y="1439418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77107</xdr:rowOff>
    </xdr:from>
    <xdr:to>
      <xdr:col>15</xdr:col>
      <xdr:colOff>101600</xdr:colOff>
      <xdr:row>84</xdr:row>
      <xdr:rowOff>7257</xdr:rowOff>
    </xdr:to>
    <xdr:sp macro="" textlink="">
      <xdr:nvSpPr>
        <xdr:cNvPr id="291" name="楕円 290"/>
        <xdr:cNvSpPr/>
      </xdr:nvSpPr>
      <xdr:spPr>
        <a:xfrm>
          <a:off x="2857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127907</xdr:rowOff>
    </xdr:from>
    <xdr:to>
      <xdr:col>19</xdr:col>
      <xdr:colOff>177800</xdr:colOff>
      <xdr:row>83</xdr:row>
      <xdr:rowOff>163830</xdr:rowOff>
    </xdr:to>
    <xdr:cxnSp macro="">
      <xdr:nvCxnSpPr>
        <xdr:cNvPr id="292" name="直線コネクタ 291"/>
        <xdr:cNvCxnSpPr/>
      </xdr:nvCxnSpPr>
      <xdr:spPr>
        <a:xfrm>
          <a:off x="2908300" y="143582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11793</xdr:rowOff>
    </xdr:from>
    <xdr:to>
      <xdr:col>6</xdr:col>
      <xdr:colOff>38100</xdr:colOff>
      <xdr:row>83</xdr:row>
      <xdr:rowOff>113393</xdr:rowOff>
    </xdr:to>
    <xdr:sp macro="" textlink="">
      <xdr:nvSpPr>
        <xdr:cNvPr id="293" name="楕円 292"/>
        <xdr:cNvSpPr/>
      </xdr:nvSpPr>
      <xdr:spPr>
        <a:xfrm>
          <a:off x="1079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121756</xdr:rowOff>
    </xdr:from>
    <xdr:ext cx="405111" cy="259045"/>
    <xdr:sp macro="" textlink="">
      <xdr:nvSpPr>
        <xdr:cNvPr id="294" name="n_1aveValue【公営住宅】&#10;有形固定資産減価償却率"/>
        <xdr:cNvSpPr txBox="1"/>
      </xdr:nvSpPr>
      <xdr:spPr>
        <a:xfrm>
          <a:off x="35820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2557</xdr:rowOff>
    </xdr:from>
    <xdr:ext cx="405111" cy="259045"/>
    <xdr:sp macro="" textlink="">
      <xdr:nvSpPr>
        <xdr:cNvPr id="295" name="n_2aveValue【公営住宅】&#10;有形固定資産減価償却率"/>
        <xdr:cNvSpPr txBox="1"/>
      </xdr:nvSpPr>
      <xdr:spPr>
        <a:xfrm>
          <a:off x="2705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142983</xdr:rowOff>
    </xdr:from>
    <xdr:ext cx="405111" cy="259045"/>
    <xdr:sp macro="" textlink="">
      <xdr:nvSpPr>
        <xdr:cNvPr id="296" name="n_3aveValue【公営住宅】&#10;有形固定資産減価償却率"/>
        <xdr:cNvSpPr txBox="1"/>
      </xdr:nvSpPr>
      <xdr:spPr>
        <a:xfrm>
          <a:off x="1816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121756</xdr:rowOff>
    </xdr:from>
    <xdr:ext cx="405111" cy="259045"/>
    <xdr:sp macro="" textlink="">
      <xdr:nvSpPr>
        <xdr:cNvPr id="297" name="n_4aveValue【公営住宅】&#10;有形固定資産減価償却率"/>
        <xdr:cNvSpPr txBox="1"/>
      </xdr:nvSpPr>
      <xdr:spPr>
        <a:xfrm>
          <a:off x="927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34307</xdr:rowOff>
    </xdr:from>
    <xdr:ext cx="405111" cy="259045"/>
    <xdr:sp macro="" textlink="">
      <xdr:nvSpPr>
        <xdr:cNvPr id="298" name="n_1mainValue【公営住宅】&#10;有形固定資産減価償却率"/>
        <xdr:cNvSpPr txBox="1"/>
      </xdr:nvSpPr>
      <xdr:spPr>
        <a:xfrm>
          <a:off x="35820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169834</xdr:rowOff>
    </xdr:from>
    <xdr:ext cx="405111" cy="259045"/>
    <xdr:sp macro="" textlink="">
      <xdr:nvSpPr>
        <xdr:cNvPr id="299" name="n_2mainValue【公営住宅】&#10;有形固定資産減価償却率"/>
        <xdr:cNvSpPr txBox="1"/>
      </xdr:nvSpPr>
      <xdr:spPr>
        <a:xfrm>
          <a:off x="2705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104520</xdr:rowOff>
    </xdr:from>
    <xdr:ext cx="405111" cy="259045"/>
    <xdr:sp macro="" textlink="">
      <xdr:nvSpPr>
        <xdr:cNvPr id="300" name="n_4mainValue【公営住宅】&#10;有形固定資産減価償却率"/>
        <xdr:cNvSpPr txBox="1"/>
      </xdr:nvSpPr>
      <xdr:spPr>
        <a:xfrm>
          <a:off x="927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1" name="直線コネクタ 31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2" name="テキスト ボックス 31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3" name="直線コネクタ 31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4" name="テキスト ボックス 313"/>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5" name="直線コネクタ 31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6" name="テキスト ボックス 315"/>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7" name="直線コネクタ 31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8" name="テキスト ボックス 317"/>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0" name="テキスト ボックス 31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68504</xdr:rowOff>
    </xdr:from>
    <xdr:to>
      <xdr:col>54</xdr:col>
      <xdr:colOff>189865</xdr:colOff>
      <xdr:row>86</xdr:row>
      <xdr:rowOff>22053</xdr:rowOff>
    </xdr:to>
    <xdr:cxnSp macro="">
      <xdr:nvCxnSpPr>
        <xdr:cNvPr id="322" name="直線コネクタ 321"/>
        <xdr:cNvCxnSpPr/>
      </xdr:nvCxnSpPr>
      <xdr:spPr>
        <a:xfrm flipV="1">
          <a:off x="10476865" y="13441604"/>
          <a:ext cx="0" cy="132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25880</xdr:rowOff>
    </xdr:from>
    <xdr:ext cx="469744" cy="259045"/>
    <xdr:sp macro="" textlink="">
      <xdr:nvSpPr>
        <xdr:cNvPr id="323" name="【公営住宅】&#10;一人当たり面積最小値テキスト"/>
        <xdr:cNvSpPr txBox="1"/>
      </xdr:nvSpPr>
      <xdr:spPr>
        <a:xfrm>
          <a:off x="10515600" y="14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22053</xdr:rowOff>
    </xdr:from>
    <xdr:to>
      <xdr:col>55</xdr:col>
      <xdr:colOff>88900</xdr:colOff>
      <xdr:row>86</xdr:row>
      <xdr:rowOff>22053</xdr:rowOff>
    </xdr:to>
    <xdr:cxnSp macro="">
      <xdr:nvCxnSpPr>
        <xdr:cNvPr id="324" name="直線コネクタ 323"/>
        <xdr:cNvCxnSpPr/>
      </xdr:nvCxnSpPr>
      <xdr:spPr>
        <a:xfrm>
          <a:off x="10388600" y="1476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15181</xdr:rowOff>
    </xdr:from>
    <xdr:ext cx="534377" cy="259045"/>
    <xdr:sp macro="" textlink="">
      <xdr:nvSpPr>
        <xdr:cNvPr id="325" name="【公営住宅】&#10;一人当たり面積最大値テキスト"/>
        <xdr:cNvSpPr txBox="1"/>
      </xdr:nvSpPr>
      <xdr:spPr>
        <a:xfrm>
          <a:off x="10515600" y="132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68504</xdr:rowOff>
    </xdr:from>
    <xdr:to>
      <xdr:col>55</xdr:col>
      <xdr:colOff>88900</xdr:colOff>
      <xdr:row>78</xdr:row>
      <xdr:rowOff>68504</xdr:rowOff>
    </xdr:to>
    <xdr:cxnSp macro="">
      <xdr:nvCxnSpPr>
        <xdr:cNvPr id="326" name="直線コネクタ 325"/>
        <xdr:cNvCxnSpPr/>
      </xdr:nvCxnSpPr>
      <xdr:spPr>
        <a:xfrm>
          <a:off x="10388600" y="1344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125519</xdr:rowOff>
    </xdr:from>
    <xdr:ext cx="469744" cy="259045"/>
    <xdr:sp macro="" textlink="">
      <xdr:nvSpPr>
        <xdr:cNvPr id="327" name="【公営住宅】&#10;一人当たり面積平均値テキスト"/>
        <xdr:cNvSpPr txBox="1"/>
      </xdr:nvSpPr>
      <xdr:spPr>
        <a:xfrm>
          <a:off x="10515600" y="14527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147092</xdr:rowOff>
    </xdr:from>
    <xdr:to>
      <xdr:col>55</xdr:col>
      <xdr:colOff>50800</xdr:colOff>
      <xdr:row>85</xdr:row>
      <xdr:rowOff>77242</xdr:rowOff>
    </xdr:to>
    <xdr:sp macro="" textlink="">
      <xdr:nvSpPr>
        <xdr:cNvPr id="328" name="フローチャート: 判断 327"/>
        <xdr:cNvSpPr/>
      </xdr:nvSpPr>
      <xdr:spPr>
        <a:xfrm>
          <a:off x="10426700" y="1454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122814</xdr:rowOff>
    </xdr:from>
    <xdr:to>
      <xdr:col>50</xdr:col>
      <xdr:colOff>165100</xdr:colOff>
      <xdr:row>85</xdr:row>
      <xdr:rowOff>52964</xdr:rowOff>
    </xdr:to>
    <xdr:sp macro="" textlink="">
      <xdr:nvSpPr>
        <xdr:cNvPr id="329" name="フローチャート: 判断 328"/>
        <xdr:cNvSpPr/>
      </xdr:nvSpPr>
      <xdr:spPr>
        <a:xfrm>
          <a:off x="9588500" y="145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134107</xdr:rowOff>
    </xdr:from>
    <xdr:to>
      <xdr:col>46</xdr:col>
      <xdr:colOff>38100</xdr:colOff>
      <xdr:row>85</xdr:row>
      <xdr:rowOff>64257</xdr:rowOff>
    </xdr:to>
    <xdr:sp macro="" textlink="">
      <xdr:nvSpPr>
        <xdr:cNvPr id="330" name="フローチャート: 判断 329"/>
        <xdr:cNvSpPr/>
      </xdr:nvSpPr>
      <xdr:spPr>
        <a:xfrm>
          <a:off x="8699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14184</xdr:rowOff>
    </xdr:from>
    <xdr:to>
      <xdr:col>41</xdr:col>
      <xdr:colOff>101600</xdr:colOff>
      <xdr:row>85</xdr:row>
      <xdr:rowOff>115784</xdr:rowOff>
    </xdr:to>
    <xdr:sp macro="" textlink="">
      <xdr:nvSpPr>
        <xdr:cNvPr id="331" name="フローチャート: 判断 330"/>
        <xdr:cNvSpPr/>
      </xdr:nvSpPr>
      <xdr:spPr>
        <a:xfrm>
          <a:off x="7810500" y="1458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165334</xdr:rowOff>
    </xdr:from>
    <xdr:to>
      <xdr:col>36</xdr:col>
      <xdr:colOff>165100</xdr:colOff>
      <xdr:row>85</xdr:row>
      <xdr:rowOff>95484</xdr:rowOff>
    </xdr:to>
    <xdr:sp macro="" textlink="">
      <xdr:nvSpPr>
        <xdr:cNvPr id="332" name="フローチャート: 判断 331"/>
        <xdr:cNvSpPr/>
      </xdr:nvSpPr>
      <xdr:spPr>
        <a:xfrm>
          <a:off x="6921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3" name="テキスト ボックス 33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4" name="テキスト ボックス 33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5" name="テキスト ボックス 33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6" name="テキスト ボックス 33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7" name="テキスト ボックス 33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52360</xdr:rowOff>
    </xdr:from>
    <xdr:to>
      <xdr:col>55</xdr:col>
      <xdr:colOff>50800</xdr:colOff>
      <xdr:row>84</xdr:row>
      <xdr:rowOff>153960</xdr:rowOff>
    </xdr:to>
    <xdr:sp macro="" textlink="">
      <xdr:nvSpPr>
        <xdr:cNvPr id="338" name="楕円 337"/>
        <xdr:cNvSpPr/>
      </xdr:nvSpPr>
      <xdr:spPr>
        <a:xfrm>
          <a:off x="10426700" y="1445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75237</xdr:rowOff>
    </xdr:from>
    <xdr:ext cx="469744" cy="259045"/>
    <xdr:sp macro="" textlink="">
      <xdr:nvSpPr>
        <xdr:cNvPr id="339" name="【公営住宅】&#10;一人当たり面積該当値テキスト"/>
        <xdr:cNvSpPr txBox="1"/>
      </xdr:nvSpPr>
      <xdr:spPr>
        <a:xfrm>
          <a:off x="10515600" y="1430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57069</xdr:rowOff>
    </xdr:from>
    <xdr:to>
      <xdr:col>50</xdr:col>
      <xdr:colOff>165100</xdr:colOff>
      <xdr:row>84</xdr:row>
      <xdr:rowOff>158669</xdr:rowOff>
    </xdr:to>
    <xdr:sp macro="" textlink="">
      <xdr:nvSpPr>
        <xdr:cNvPr id="340" name="楕円 339"/>
        <xdr:cNvSpPr/>
      </xdr:nvSpPr>
      <xdr:spPr>
        <a:xfrm>
          <a:off x="9588500" y="1445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103160</xdr:rowOff>
    </xdr:from>
    <xdr:to>
      <xdr:col>55</xdr:col>
      <xdr:colOff>0</xdr:colOff>
      <xdr:row>84</xdr:row>
      <xdr:rowOff>107869</xdr:rowOff>
    </xdr:to>
    <xdr:cxnSp macro="">
      <xdr:nvCxnSpPr>
        <xdr:cNvPr id="341" name="直線コネクタ 340"/>
        <xdr:cNvCxnSpPr/>
      </xdr:nvCxnSpPr>
      <xdr:spPr>
        <a:xfrm flipV="1">
          <a:off x="9639300" y="14504960"/>
          <a:ext cx="8382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63469</xdr:rowOff>
    </xdr:from>
    <xdr:to>
      <xdr:col>46</xdr:col>
      <xdr:colOff>38100</xdr:colOff>
      <xdr:row>84</xdr:row>
      <xdr:rowOff>165069</xdr:rowOff>
    </xdr:to>
    <xdr:sp macro="" textlink="">
      <xdr:nvSpPr>
        <xdr:cNvPr id="342" name="楕円 341"/>
        <xdr:cNvSpPr/>
      </xdr:nvSpPr>
      <xdr:spPr>
        <a:xfrm>
          <a:off x="8699500" y="1446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107869</xdr:rowOff>
    </xdr:from>
    <xdr:to>
      <xdr:col>50</xdr:col>
      <xdr:colOff>114300</xdr:colOff>
      <xdr:row>84</xdr:row>
      <xdr:rowOff>114269</xdr:rowOff>
    </xdr:to>
    <xdr:cxnSp macro="">
      <xdr:nvCxnSpPr>
        <xdr:cNvPr id="343" name="直線コネクタ 342"/>
        <xdr:cNvCxnSpPr/>
      </xdr:nvCxnSpPr>
      <xdr:spPr>
        <a:xfrm flipV="1">
          <a:off x="8750300" y="14509669"/>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79746</xdr:rowOff>
    </xdr:from>
    <xdr:to>
      <xdr:col>36</xdr:col>
      <xdr:colOff>165100</xdr:colOff>
      <xdr:row>85</xdr:row>
      <xdr:rowOff>9896</xdr:rowOff>
    </xdr:to>
    <xdr:sp macro="" textlink="">
      <xdr:nvSpPr>
        <xdr:cNvPr id="344" name="楕円 343"/>
        <xdr:cNvSpPr/>
      </xdr:nvSpPr>
      <xdr:spPr>
        <a:xfrm>
          <a:off x="6921500" y="1448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44091</xdr:rowOff>
    </xdr:from>
    <xdr:ext cx="469744" cy="259045"/>
    <xdr:sp macro="" textlink="">
      <xdr:nvSpPr>
        <xdr:cNvPr id="345" name="n_1aveValue【公営住宅】&#10;一人当たり面積"/>
        <xdr:cNvSpPr txBox="1"/>
      </xdr:nvSpPr>
      <xdr:spPr>
        <a:xfrm>
          <a:off x="9391727" y="1461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55384</xdr:rowOff>
    </xdr:from>
    <xdr:ext cx="469744" cy="259045"/>
    <xdr:sp macro="" textlink="">
      <xdr:nvSpPr>
        <xdr:cNvPr id="346" name="n_2aveValue【公営住宅】&#10;一人当たり面積"/>
        <xdr:cNvSpPr txBox="1"/>
      </xdr:nvSpPr>
      <xdr:spPr>
        <a:xfrm>
          <a:off x="85154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132311</xdr:rowOff>
    </xdr:from>
    <xdr:ext cx="469744" cy="259045"/>
    <xdr:sp macro="" textlink="">
      <xdr:nvSpPr>
        <xdr:cNvPr id="347" name="n_3aveValue【公営住宅】&#10;一人当たり面積"/>
        <xdr:cNvSpPr txBox="1"/>
      </xdr:nvSpPr>
      <xdr:spPr>
        <a:xfrm>
          <a:off x="7626427" y="1436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86611</xdr:rowOff>
    </xdr:from>
    <xdr:ext cx="469744" cy="259045"/>
    <xdr:sp macro="" textlink="">
      <xdr:nvSpPr>
        <xdr:cNvPr id="348" name="n_4aveValue【公営住宅】&#10;一人当たり面積"/>
        <xdr:cNvSpPr txBox="1"/>
      </xdr:nvSpPr>
      <xdr:spPr>
        <a:xfrm>
          <a:off x="6737427" y="1465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3746</xdr:rowOff>
    </xdr:from>
    <xdr:ext cx="469744" cy="259045"/>
    <xdr:sp macro="" textlink="">
      <xdr:nvSpPr>
        <xdr:cNvPr id="349" name="n_1mainValue【公営住宅】&#10;一人当たり面積"/>
        <xdr:cNvSpPr txBox="1"/>
      </xdr:nvSpPr>
      <xdr:spPr>
        <a:xfrm>
          <a:off x="9391727" y="1423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10146</xdr:rowOff>
    </xdr:from>
    <xdr:ext cx="469744" cy="259045"/>
    <xdr:sp macro="" textlink="">
      <xdr:nvSpPr>
        <xdr:cNvPr id="350" name="n_2mainValue【公営住宅】&#10;一人当たり面積"/>
        <xdr:cNvSpPr txBox="1"/>
      </xdr:nvSpPr>
      <xdr:spPr>
        <a:xfrm>
          <a:off x="8515427" y="1424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26423</xdr:rowOff>
    </xdr:from>
    <xdr:ext cx="469744" cy="259045"/>
    <xdr:sp macro="" textlink="">
      <xdr:nvSpPr>
        <xdr:cNvPr id="351" name="n_4mainValue【公営住宅】&#10;一人当たり面積"/>
        <xdr:cNvSpPr txBox="1"/>
      </xdr:nvSpPr>
      <xdr:spPr>
        <a:xfrm>
          <a:off x="6737427" y="1425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2" name="正方形/長方形 35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3" name="正方形/長方形 35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4" name="正方形/長方形 35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5" name="正方形/長方形 35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6" name="正方形/長方形 35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7" name="正方形/長方形 35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8" name="正方形/長方形 35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9" name="正方形/長方形 35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0" name="正方形/長方形 35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1" name="正方形/長方形 36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2" name="正方形/長方形 36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3" name="正方形/長方形 36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4" name="正方形/長方形 36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5" name="正方形/長方形 36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6" name="正方形/長方形 36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7" name="正方形/長方形 36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8" name="正方形/長方形 36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9" name="正方形/長方形 3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0" name="正方形/長方形 3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1" name="正方形/長方形 3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2" name="正方形/長方形 3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3" name="正方形/長方形 3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4" name="正方形/長方形 3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5" name="正方形/長方形 37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6" name="テキスト ボックス 3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7" name="直線コネクタ 3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8" name="テキスト ボックス 37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9" name="直線コネクタ 37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0" name="テキスト ボックス 37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1" name="直線コネクタ 38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2" name="テキスト ボックス 38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3" name="直線コネクタ 38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4" name="テキスト ボックス 38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5" name="直線コネクタ 38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6" name="テキスト ボックス 38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7" name="直線コネクタ 38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88" name="テキスト ボックス 387"/>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91" name="直線コネクタ 390"/>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92"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93" name="直線コネクタ 392"/>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94"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95" name="直線コネクタ 39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104157</xdr:rowOff>
    </xdr:from>
    <xdr:ext cx="405111" cy="259045"/>
    <xdr:sp macro="" textlink="">
      <xdr:nvSpPr>
        <xdr:cNvPr id="396" name="【認定こども園・幼稚園・保育所】&#10;有形固定資産減価償却率平均値テキスト"/>
        <xdr:cNvSpPr txBox="1"/>
      </xdr:nvSpPr>
      <xdr:spPr>
        <a:xfrm>
          <a:off x="16357600" y="6104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81280</xdr:rowOff>
    </xdr:from>
    <xdr:to>
      <xdr:col>85</xdr:col>
      <xdr:colOff>177800</xdr:colOff>
      <xdr:row>37</xdr:row>
      <xdr:rowOff>11430</xdr:rowOff>
    </xdr:to>
    <xdr:sp macro="" textlink="">
      <xdr:nvSpPr>
        <xdr:cNvPr id="397" name="フローチャート: 判断 396"/>
        <xdr:cNvSpPr/>
      </xdr:nvSpPr>
      <xdr:spPr>
        <a:xfrm>
          <a:off x="16268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25400</xdr:rowOff>
    </xdr:from>
    <xdr:to>
      <xdr:col>81</xdr:col>
      <xdr:colOff>101600</xdr:colOff>
      <xdr:row>36</xdr:row>
      <xdr:rowOff>127000</xdr:rowOff>
    </xdr:to>
    <xdr:sp macro="" textlink="">
      <xdr:nvSpPr>
        <xdr:cNvPr id="398" name="フローチャート: 判断 397"/>
        <xdr:cNvSpPr/>
      </xdr:nvSpPr>
      <xdr:spPr>
        <a:xfrm>
          <a:off x="1543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38100</xdr:rowOff>
    </xdr:from>
    <xdr:to>
      <xdr:col>76</xdr:col>
      <xdr:colOff>165100</xdr:colOff>
      <xdr:row>36</xdr:row>
      <xdr:rowOff>139700</xdr:rowOff>
    </xdr:to>
    <xdr:sp macro="" textlink="">
      <xdr:nvSpPr>
        <xdr:cNvPr id="399" name="フローチャート: 判断 398"/>
        <xdr:cNvSpPr/>
      </xdr:nvSpPr>
      <xdr:spPr>
        <a:xfrm>
          <a:off x="14541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1270</xdr:rowOff>
    </xdr:from>
    <xdr:to>
      <xdr:col>72</xdr:col>
      <xdr:colOff>38100</xdr:colOff>
      <xdr:row>37</xdr:row>
      <xdr:rowOff>102870</xdr:rowOff>
    </xdr:to>
    <xdr:sp macro="" textlink="">
      <xdr:nvSpPr>
        <xdr:cNvPr id="400" name="フローチャート: 判断 399"/>
        <xdr:cNvSpPr/>
      </xdr:nvSpPr>
      <xdr:spPr>
        <a:xfrm>
          <a:off x="13652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01" name="フローチャート: 判断 400"/>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2" name="テキスト ボックス 4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3" name="テキスト ボックス 4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4" name="テキスト ボックス 4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5" name="テキスト ボックス 4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6" name="テキスト ボックス 4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407" name="楕円 406"/>
        <xdr:cNvSpPr/>
      </xdr:nvSpPr>
      <xdr:spPr>
        <a:xfrm>
          <a:off x="16268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163847</xdr:rowOff>
    </xdr:from>
    <xdr:ext cx="405111" cy="259045"/>
    <xdr:sp macro="" textlink="">
      <xdr:nvSpPr>
        <xdr:cNvPr id="408" name="【認定こども園・幼稚園・保育所】&#10;有形固定資産減価償却率該当値テキスト"/>
        <xdr:cNvSpPr txBox="1"/>
      </xdr:nvSpPr>
      <xdr:spPr>
        <a:xfrm>
          <a:off x="16357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162560</xdr:rowOff>
    </xdr:from>
    <xdr:to>
      <xdr:col>81</xdr:col>
      <xdr:colOff>101600</xdr:colOff>
      <xdr:row>39</xdr:row>
      <xdr:rowOff>92710</xdr:rowOff>
    </xdr:to>
    <xdr:sp macro="" textlink="">
      <xdr:nvSpPr>
        <xdr:cNvPr id="409" name="楕円 408"/>
        <xdr:cNvSpPr/>
      </xdr:nvSpPr>
      <xdr:spPr>
        <a:xfrm>
          <a:off x="1543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41910</xdr:rowOff>
    </xdr:from>
    <xdr:to>
      <xdr:col>85</xdr:col>
      <xdr:colOff>127000</xdr:colOff>
      <xdr:row>39</xdr:row>
      <xdr:rowOff>64770</xdr:rowOff>
    </xdr:to>
    <xdr:cxnSp macro="">
      <xdr:nvCxnSpPr>
        <xdr:cNvPr id="410" name="直線コネクタ 409"/>
        <xdr:cNvCxnSpPr/>
      </xdr:nvCxnSpPr>
      <xdr:spPr>
        <a:xfrm>
          <a:off x="15481300" y="6728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144780</xdr:rowOff>
    </xdr:from>
    <xdr:to>
      <xdr:col>76</xdr:col>
      <xdr:colOff>165100</xdr:colOff>
      <xdr:row>39</xdr:row>
      <xdr:rowOff>74930</xdr:rowOff>
    </xdr:to>
    <xdr:sp macro="" textlink="">
      <xdr:nvSpPr>
        <xdr:cNvPr id="411" name="楕円 410"/>
        <xdr:cNvSpPr/>
      </xdr:nvSpPr>
      <xdr:spPr>
        <a:xfrm>
          <a:off x="145415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24130</xdr:rowOff>
    </xdr:from>
    <xdr:to>
      <xdr:col>81</xdr:col>
      <xdr:colOff>50800</xdr:colOff>
      <xdr:row>39</xdr:row>
      <xdr:rowOff>41910</xdr:rowOff>
    </xdr:to>
    <xdr:cxnSp macro="">
      <xdr:nvCxnSpPr>
        <xdr:cNvPr id="412" name="直線コネクタ 411"/>
        <xdr:cNvCxnSpPr/>
      </xdr:nvCxnSpPr>
      <xdr:spPr>
        <a:xfrm>
          <a:off x="14592300" y="671068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128270</xdr:rowOff>
    </xdr:from>
    <xdr:to>
      <xdr:col>67</xdr:col>
      <xdr:colOff>101600</xdr:colOff>
      <xdr:row>39</xdr:row>
      <xdr:rowOff>58420</xdr:rowOff>
    </xdr:to>
    <xdr:sp macro="" textlink="">
      <xdr:nvSpPr>
        <xdr:cNvPr id="413" name="楕円 412"/>
        <xdr:cNvSpPr/>
      </xdr:nvSpPr>
      <xdr:spPr>
        <a:xfrm>
          <a:off x="12763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143527</xdr:rowOff>
    </xdr:from>
    <xdr:ext cx="405111" cy="259045"/>
    <xdr:sp macro="" textlink="">
      <xdr:nvSpPr>
        <xdr:cNvPr id="414" name="n_1aveValue【認定こども園・幼稚園・保育所】&#10;有形固定資産減価償却率"/>
        <xdr:cNvSpPr txBox="1"/>
      </xdr:nvSpPr>
      <xdr:spPr>
        <a:xfrm>
          <a:off x="1526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156227</xdr:rowOff>
    </xdr:from>
    <xdr:ext cx="405111" cy="259045"/>
    <xdr:sp macro="" textlink="">
      <xdr:nvSpPr>
        <xdr:cNvPr id="415" name="n_2aveValue【認定こども園・幼稚園・保育所】&#10;有形固定資産減価償却率"/>
        <xdr:cNvSpPr txBox="1"/>
      </xdr:nvSpPr>
      <xdr:spPr>
        <a:xfrm>
          <a:off x="14389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119397</xdr:rowOff>
    </xdr:from>
    <xdr:ext cx="405111" cy="259045"/>
    <xdr:sp macro="" textlink="">
      <xdr:nvSpPr>
        <xdr:cNvPr id="416" name="n_3aveValue【認定こども園・幼稚園・保育所】&#10;有形固定資産減価償却率"/>
        <xdr:cNvSpPr txBox="1"/>
      </xdr:nvSpPr>
      <xdr:spPr>
        <a:xfrm>
          <a:off x="13500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417" name="n_4aveValue【認定こども園・幼稚園・保育所】&#10;有形固定資産減価償却率"/>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83837</xdr:rowOff>
    </xdr:from>
    <xdr:ext cx="405111" cy="259045"/>
    <xdr:sp macro="" textlink="">
      <xdr:nvSpPr>
        <xdr:cNvPr id="418" name="n_1mainValue【認定こども園・幼稚園・保育所】&#10;有形固定資産減価償却率"/>
        <xdr:cNvSpPr txBox="1"/>
      </xdr:nvSpPr>
      <xdr:spPr>
        <a:xfrm>
          <a:off x="15266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66057</xdr:rowOff>
    </xdr:from>
    <xdr:ext cx="405111" cy="259045"/>
    <xdr:sp macro="" textlink="">
      <xdr:nvSpPr>
        <xdr:cNvPr id="419" name="n_2mainValue【認定こども園・幼稚園・保育所】&#10;有形固定資産減価償却率"/>
        <xdr:cNvSpPr txBox="1"/>
      </xdr:nvSpPr>
      <xdr:spPr>
        <a:xfrm>
          <a:off x="14389744" y="675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49547</xdr:rowOff>
    </xdr:from>
    <xdr:ext cx="405111" cy="259045"/>
    <xdr:sp macro="" textlink="">
      <xdr:nvSpPr>
        <xdr:cNvPr id="420" name="n_4mainValue【認定こども園・幼稚園・保育所】&#10;有形固定資産減価償却率"/>
        <xdr:cNvSpPr txBox="1"/>
      </xdr:nvSpPr>
      <xdr:spPr>
        <a:xfrm>
          <a:off x="12611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1" name="直線コネクタ 43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32" name="テキスト ボックス 43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3" name="直線コネクタ 43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4" name="テキスト ボックス 43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5" name="直線コネクタ 43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6" name="テキスト ボックス 43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7" name="直線コネクタ 43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8" name="テキスト ボックス 43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9" name="直線コネクタ 43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40" name="テキスト ボックス 43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1" name="直線コネクタ 44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42" name="テキスト ボックス 44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3" name="直線コネクタ 4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4" name="テキスト ボックス 44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102870</xdr:rowOff>
    </xdr:to>
    <xdr:cxnSp macro="">
      <xdr:nvCxnSpPr>
        <xdr:cNvPr id="446" name="直線コネクタ 445"/>
        <xdr:cNvCxnSpPr/>
      </xdr:nvCxnSpPr>
      <xdr:spPr>
        <a:xfrm flipV="1">
          <a:off x="22160864" y="57302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47" name="【認定こども園・幼稚園・保育所】&#10;一人当たり面積最小値テキスト"/>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48" name="直線コネクタ 447"/>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449" name="【認定こども園・幼稚園・保育所】&#10;一人当たり面積最大値テキスト"/>
        <xdr:cNvSpPr txBox="1"/>
      </xdr:nvSpPr>
      <xdr:spPr>
        <a:xfrm>
          <a:off x="2219960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450" name="直線コネクタ 449"/>
        <xdr:cNvCxnSpPr/>
      </xdr:nvCxnSpPr>
      <xdr:spPr>
        <a:xfrm>
          <a:off x="22072600"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132642</xdr:rowOff>
    </xdr:from>
    <xdr:ext cx="469744" cy="259045"/>
    <xdr:sp macro="" textlink="">
      <xdr:nvSpPr>
        <xdr:cNvPr id="451" name="【認定こども園・幼稚園・保育所】&#10;一人当たり面積平均値テキスト"/>
        <xdr:cNvSpPr txBox="1"/>
      </xdr:nvSpPr>
      <xdr:spPr>
        <a:xfrm>
          <a:off x="22199600" y="664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109765</xdr:rowOff>
    </xdr:from>
    <xdr:to>
      <xdr:col>116</xdr:col>
      <xdr:colOff>114300</xdr:colOff>
      <xdr:row>40</xdr:row>
      <xdr:rowOff>39915</xdr:rowOff>
    </xdr:to>
    <xdr:sp macro="" textlink="">
      <xdr:nvSpPr>
        <xdr:cNvPr id="452" name="フローチャート: 判断 451"/>
        <xdr:cNvSpPr/>
      </xdr:nvSpPr>
      <xdr:spPr>
        <a:xfrm>
          <a:off x="221107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81462</xdr:rowOff>
    </xdr:from>
    <xdr:to>
      <xdr:col>112</xdr:col>
      <xdr:colOff>38100</xdr:colOff>
      <xdr:row>40</xdr:row>
      <xdr:rowOff>11612</xdr:rowOff>
    </xdr:to>
    <xdr:sp macro="" textlink="">
      <xdr:nvSpPr>
        <xdr:cNvPr id="453" name="フローチャート: 判断 452"/>
        <xdr:cNvSpPr/>
      </xdr:nvSpPr>
      <xdr:spPr>
        <a:xfrm>
          <a:off x="21272500" y="676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454" name="フローチャート: 判断 453"/>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110853</xdr:rowOff>
    </xdr:from>
    <xdr:to>
      <xdr:col>102</xdr:col>
      <xdr:colOff>165100</xdr:colOff>
      <xdr:row>40</xdr:row>
      <xdr:rowOff>41003</xdr:rowOff>
    </xdr:to>
    <xdr:sp macro="" textlink="">
      <xdr:nvSpPr>
        <xdr:cNvPr id="455" name="フローチャート: 判断 454"/>
        <xdr:cNvSpPr/>
      </xdr:nvSpPr>
      <xdr:spPr>
        <a:xfrm>
          <a:off x="19494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113030</xdr:rowOff>
    </xdr:from>
    <xdr:to>
      <xdr:col>98</xdr:col>
      <xdr:colOff>38100</xdr:colOff>
      <xdr:row>40</xdr:row>
      <xdr:rowOff>43180</xdr:rowOff>
    </xdr:to>
    <xdr:sp macro="" textlink="">
      <xdr:nvSpPr>
        <xdr:cNvPr id="456" name="フローチャート: 判断 455"/>
        <xdr:cNvSpPr/>
      </xdr:nvSpPr>
      <xdr:spPr>
        <a:xfrm>
          <a:off x="18605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7" name="テキスト ボックス 4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8" name="テキスト ボックス 4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9" name="テキスト ボックス 4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0" name="テキスト ボックス 4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1" name="テキスト ボックス 4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20501</xdr:rowOff>
    </xdr:from>
    <xdr:to>
      <xdr:col>116</xdr:col>
      <xdr:colOff>114300</xdr:colOff>
      <xdr:row>41</xdr:row>
      <xdr:rowOff>122101</xdr:rowOff>
    </xdr:to>
    <xdr:sp macro="" textlink="">
      <xdr:nvSpPr>
        <xdr:cNvPr id="462" name="楕円 461"/>
        <xdr:cNvSpPr/>
      </xdr:nvSpPr>
      <xdr:spPr>
        <a:xfrm>
          <a:off x="221107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106878</xdr:rowOff>
    </xdr:from>
    <xdr:ext cx="469744" cy="259045"/>
    <xdr:sp macro="" textlink="">
      <xdr:nvSpPr>
        <xdr:cNvPr id="463" name="【認定こども園・幼稚園・保育所】&#10;一人当たり面積該当値テキスト"/>
        <xdr:cNvSpPr txBox="1"/>
      </xdr:nvSpPr>
      <xdr:spPr>
        <a:xfrm>
          <a:off x="22199600" y="696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27033</xdr:rowOff>
    </xdr:from>
    <xdr:to>
      <xdr:col>112</xdr:col>
      <xdr:colOff>38100</xdr:colOff>
      <xdr:row>41</xdr:row>
      <xdr:rowOff>128633</xdr:rowOff>
    </xdr:to>
    <xdr:sp macro="" textlink="">
      <xdr:nvSpPr>
        <xdr:cNvPr id="464" name="楕円 463"/>
        <xdr:cNvSpPr/>
      </xdr:nvSpPr>
      <xdr:spPr>
        <a:xfrm>
          <a:off x="212725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71301</xdr:rowOff>
    </xdr:from>
    <xdr:to>
      <xdr:col>116</xdr:col>
      <xdr:colOff>63500</xdr:colOff>
      <xdr:row>41</xdr:row>
      <xdr:rowOff>77833</xdr:rowOff>
    </xdr:to>
    <xdr:cxnSp macro="">
      <xdr:nvCxnSpPr>
        <xdr:cNvPr id="465" name="直線コネクタ 464"/>
        <xdr:cNvCxnSpPr/>
      </xdr:nvCxnSpPr>
      <xdr:spPr>
        <a:xfrm flipV="1">
          <a:off x="21323300" y="710075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31387</xdr:rowOff>
    </xdr:from>
    <xdr:to>
      <xdr:col>107</xdr:col>
      <xdr:colOff>101600</xdr:colOff>
      <xdr:row>41</xdr:row>
      <xdr:rowOff>132987</xdr:rowOff>
    </xdr:to>
    <xdr:sp macro="" textlink="">
      <xdr:nvSpPr>
        <xdr:cNvPr id="466" name="楕円 465"/>
        <xdr:cNvSpPr/>
      </xdr:nvSpPr>
      <xdr:spPr>
        <a:xfrm>
          <a:off x="20383500" y="706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77833</xdr:rowOff>
    </xdr:from>
    <xdr:to>
      <xdr:col>111</xdr:col>
      <xdr:colOff>177800</xdr:colOff>
      <xdr:row>41</xdr:row>
      <xdr:rowOff>82187</xdr:rowOff>
    </xdr:to>
    <xdr:cxnSp macro="">
      <xdr:nvCxnSpPr>
        <xdr:cNvPr id="467" name="直線コネクタ 466"/>
        <xdr:cNvCxnSpPr/>
      </xdr:nvCxnSpPr>
      <xdr:spPr>
        <a:xfrm flipV="1">
          <a:off x="20434300" y="7107283"/>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40096</xdr:rowOff>
    </xdr:from>
    <xdr:to>
      <xdr:col>98</xdr:col>
      <xdr:colOff>38100</xdr:colOff>
      <xdr:row>41</xdr:row>
      <xdr:rowOff>141696</xdr:rowOff>
    </xdr:to>
    <xdr:sp macro="" textlink="">
      <xdr:nvSpPr>
        <xdr:cNvPr id="468" name="楕円 467"/>
        <xdr:cNvSpPr/>
      </xdr:nvSpPr>
      <xdr:spPr>
        <a:xfrm>
          <a:off x="18605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28139</xdr:rowOff>
    </xdr:from>
    <xdr:ext cx="469744" cy="259045"/>
    <xdr:sp macro="" textlink="">
      <xdr:nvSpPr>
        <xdr:cNvPr id="469" name="n_1aveValue【認定こども園・幼稚園・保育所】&#10;一人当たり面積"/>
        <xdr:cNvSpPr txBox="1"/>
      </xdr:nvSpPr>
      <xdr:spPr>
        <a:xfrm>
          <a:off x="21075727" y="654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48821</xdr:rowOff>
    </xdr:from>
    <xdr:ext cx="469744" cy="259045"/>
    <xdr:sp macro="" textlink="">
      <xdr:nvSpPr>
        <xdr:cNvPr id="470" name="n_2aveValue【認定こども園・幼稚園・保育所】&#10;一人当たり面積"/>
        <xdr:cNvSpPr txBox="1"/>
      </xdr:nvSpPr>
      <xdr:spPr>
        <a:xfrm>
          <a:off x="201994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57530</xdr:rowOff>
    </xdr:from>
    <xdr:ext cx="469744" cy="259045"/>
    <xdr:sp macro="" textlink="">
      <xdr:nvSpPr>
        <xdr:cNvPr id="471" name="n_3aveValue【認定こども園・幼稚園・保育所】&#10;一人当たり面積"/>
        <xdr:cNvSpPr txBox="1"/>
      </xdr:nvSpPr>
      <xdr:spPr>
        <a:xfrm>
          <a:off x="19310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59707</xdr:rowOff>
    </xdr:from>
    <xdr:ext cx="469744" cy="259045"/>
    <xdr:sp macro="" textlink="">
      <xdr:nvSpPr>
        <xdr:cNvPr id="472" name="n_4aveValue【認定こども園・幼稚園・保育所】&#10;一人当たり面積"/>
        <xdr:cNvSpPr txBox="1"/>
      </xdr:nvSpPr>
      <xdr:spPr>
        <a:xfrm>
          <a:off x="18421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119760</xdr:rowOff>
    </xdr:from>
    <xdr:ext cx="469744" cy="259045"/>
    <xdr:sp macro="" textlink="">
      <xdr:nvSpPr>
        <xdr:cNvPr id="473" name="n_1mainValue【認定こども園・幼稚園・保育所】&#10;一人当たり面積"/>
        <xdr:cNvSpPr txBox="1"/>
      </xdr:nvSpPr>
      <xdr:spPr>
        <a:xfrm>
          <a:off x="21075727" y="714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124114</xdr:rowOff>
    </xdr:from>
    <xdr:ext cx="469744" cy="259045"/>
    <xdr:sp macro="" textlink="">
      <xdr:nvSpPr>
        <xdr:cNvPr id="474" name="n_2mainValue【認定こども園・幼稚園・保育所】&#10;一人当たり面積"/>
        <xdr:cNvSpPr txBox="1"/>
      </xdr:nvSpPr>
      <xdr:spPr>
        <a:xfrm>
          <a:off x="20199427" y="71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132823</xdr:rowOff>
    </xdr:from>
    <xdr:ext cx="469744" cy="259045"/>
    <xdr:sp macro="" textlink="">
      <xdr:nvSpPr>
        <xdr:cNvPr id="475" name="n_4mainValue【認定こども園・幼稚園・保育所】&#10;一人当たり面積"/>
        <xdr:cNvSpPr txBox="1"/>
      </xdr:nvSpPr>
      <xdr:spPr>
        <a:xfrm>
          <a:off x="18421427" y="716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6" name="正方形/長方形 4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7" name="正方形/長方形 4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8" name="正方形/長方形 4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9" name="正方形/長方形 4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0" name="正方形/長方形 4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1" name="正方形/長方形 4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2" name="正方形/長方形 4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3" name="正方形/長方形 48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4" name="テキスト ボックス 48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5" name="直線コネクタ 48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6" name="テキスト ボックス 48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7" name="直線コネクタ 48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88" name="テキスト ボックス 48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9" name="直線コネクタ 48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0" name="テキスト ボックス 48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1" name="直線コネクタ 49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2" name="テキスト ボックス 49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3" name="直線コネクタ 49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4" name="テキスト ボックス 49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5" name="直線コネクタ 49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6" name="テキスト ボックス 49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7" name="直線コネクタ 4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98" name="テキスト ボックス 49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500" name="直線コネクタ 499"/>
        <xdr:cNvCxnSpPr/>
      </xdr:nvCxnSpPr>
      <xdr:spPr>
        <a:xfrm flipV="1">
          <a:off x="16318864" y="96088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01" name="【学校施設】&#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02" name="直線コネクタ 501"/>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503" name="【学校施設】&#10;有形固定資産減価償却率最大値テキスト"/>
        <xdr:cNvSpPr txBox="1"/>
      </xdr:nvSpPr>
      <xdr:spPr>
        <a:xfrm>
          <a:off x="163576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504" name="直線コネクタ 503"/>
        <xdr:cNvCxnSpPr/>
      </xdr:nvCxnSpPr>
      <xdr:spPr>
        <a:xfrm>
          <a:off x="16230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505" name="【学校施設】&#10;有形固定資産減価償却率平均値テキスト"/>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06" name="フローチャート: 判断 505"/>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07" name="フローチャート: 判断 506"/>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08" name="フローチャート: 判断 507"/>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09" name="フローチャート: 判断 508"/>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510" name="フローチャート: 判断 509"/>
        <xdr:cNvSpPr/>
      </xdr:nvSpPr>
      <xdr:spPr>
        <a:xfrm>
          <a:off x="12763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1" name="テキスト ボックス 5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2" name="テキスト ボックス 5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3" name="テキスト ボックス 5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4" name="テキスト ボックス 5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5" name="テキスト ボックス 5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111125</xdr:rowOff>
    </xdr:from>
    <xdr:to>
      <xdr:col>85</xdr:col>
      <xdr:colOff>177800</xdr:colOff>
      <xdr:row>62</xdr:row>
      <xdr:rowOff>41275</xdr:rowOff>
    </xdr:to>
    <xdr:sp macro="" textlink="">
      <xdr:nvSpPr>
        <xdr:cNvPr id="516" name="楕円 515"/>
        <xdr:cNvSpPr/>
      </xdr:nvSpPr>
      <xdr:spPr>
        <a:xfrm>
          <a:off x="162687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89552</xdr:rowOff>
    </xdr:from>
    <xdr:ext cx="405111" cy="259045"/>
    <xdr:sp macro="" textlink="">
      <xdr:nvSpPr>
        <xdr:cNvPr id="517" name="【学校施設】&#10;有形固定資産減価償却率該当値テキスト"/>
        <xdr:cNvSpPr txBox="1"/>
      </xdr:nvSpPr>
      <xdr:spPr>
        <a:xfrm>
          <a:off x="16357600"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78740</xdr:rowOff>
    </xdr:from>
    <xdr:to>
      <xdr:col>81</xdr:col>
      <xdr:colOff>101600</xdr:colOff>
      <xdr:row>62</xdr:row>
      <xdr:rowOff>8890</xdr:rowOff>
    </xdr:to>
    <xdr:sp macro="" textlink="">
      <xdr:nvSpPr>
        <xdr:cNvPr id="518" name="楕円 517"/>
        <xdr:cNvSpPr/>
      </xdr:nvSpPr>
      <xdr:spPr>
        <a:xfrm>
          <a:off x="15430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129540</xdr:rowOff>
    </xdr:from>
    <xdr:to>
      <xdr:col>85</xdr:col>
      <xdr:colOff>127000</xdr:colOff>
      <xdr:row>61</xdr:row>
      <xdr:rowOff>161925</xdr:rowOff>
    </xdr:to>
    <xdr:cxnSp macro="">
      <xdr:nvCxnSpPr>
        <xdr:cNvPr id="519" name="直線コネクタ 518"/>
        <xdr:cNvCxnSpPr/>
      </xdr:nvCxnSpPr>
      <xdr:spPr>
        <a:xfrm>
          <a:off x="15481300" y="105879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65405</xdr:rowOff>
    </xdr:from>
    <xdr:to>
      <xdr:col>76</xdr:col>
      <xdr:colOff>165100</xdr:colOff>
      <xdr:row>61</xdr:row>
      <xdr:rowOff>167005</xdr:rowOff>
    </xdr:to>
    <xdr:sp macro="" textlink="">
      <xdr:nvSpPr>
        <xdr:cNvPr id="520" name="楕円 519"/>
        <xdr:cNvSpPr/>
      </xdr:nvSpPr>
      <xdr:spPr>
        <a:xfrm>
          <a:off x="14541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116205</xdr:rowOff>
    </xdr:from>
    <xdr:to>
      <xdr:col>81</xdr:col>
      <xdr:colOff>50800</xdr:colOff>
      <xdr:row>61</xdr:row>
      <xdr:rowOff>129540</xdr:rowOff>
    </xdr:to>
    <xdr:cxnSp macro="">
      <xdr:nvCxnSpPr>
        <xdr:cNvPr id="521" name="直線コネクタ 520"/>
        <xdr:cNvCxnSpPr/>
      </xdr:nvCxnSpPr>
      <xdr:spPr>
        <a:xfrm>
          <a:off x="14592300" y="105746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44450</xdr:rowOff>
    </xdr:from>
    <xdr:to>
      <xdr:col>67</xdr:col>
      <xdr:colOff>101600</xdr:colOff>
      <xdr:row>61</xdr:row>
      <xdr:rowOff>146050</xdr:rowOff>
    </xdr:to>
    <xdr:sp macro="" textlink="">
      <xdr:nvSpPr>
        <xdr:cNvPr id="522" name="楕円 521"/>
        <xdr:cNvSpPr/>
      </xdr:nvSpPr>
      <xdr:spPr>
        <a:xfrm>
          <a:off x="12763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97807</xdr:rowOff>
    </xdr:from>
    <xdr:ext cx="405111" cy="259045"/>
    <xdr:sp macro="" textlink="">
      <xdr:nvSpPr>
        <xdr:cNvPr id="523" name="n_1aveValue【学校施設】&#10;有形固定資産減価償却率"/>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524" name="n_2aveValue【学校施設】&#10;有形固定資産減価償却率"/>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525" name="n_3aveValue【学校施設】&#10;有形固定資産減価償却率"/>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526" name="n_4aveValue【学校施設】&#10;有形固定資産減価償却率"/>
        <xdr:cNvSpPr txBox="1"/>
      </xdr:nvSpPr>
      <xdr:spPr>
        <a:xfrm>
          <a:off x="12611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17</xdr:rowOff>
    </xdr:from>
    <xdr:ext cx="405111" cy="259045"/>
    <xdr:sp macro="" textlink="">
      <xdr:nvSpPr>
        <xdr:cNvPr id="527" name="n_1mainValue【学校施設】&#10;有形固定資産減価償却率"/>
        <xdr:cNvSpPr txBox="1"/>
      </xdr:nvSpPr>
      <xdr:spPr>
        <a:xfrm>
          <a:off x="152660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158132</xdr:rowOff>
    </xdr:from>
    <xdr:ext cx="405111" cy="259045"/>
    <xdr:sp macro="" textlink="">
      <xdr:nvSpPr>
        <xdr:cNvPr id="528" name="n_2mainValue【学校施設】&#10;有形固定資産減価償却率"/>
        <xdr:cNvSpPr txBox="1"/>
      </xdr:nvSpPr>
      <xdr:spPr>
        <a:xfrm>
          <a:off x="14389744"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137177</xdr:rowOff>
    </xdr:from>
    <xdr:ext cx="405111" cy="259045"/>
    <xdr:sp macro="" textlink="">
      <xdr:nvSpPr>
        <xdr:cNvPr id="529" name="n_4mainValue【学校施設】&#10;有形固定資産減価償却率"/>
        <xdr:cNvSpPr txBox="1"/>
      </xdr:nvSpPr>
      <xdr:spPr>
        <a:xfrm>
          <a:off x="12611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0" name="正方形/長方形 5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1" name="正方形/長方形 5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2" name="正方形/長方形 5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3" name="正方形/長方形 5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4" name="正方形/長方形 5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5" name="正方形/長方形 5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6" name="正方形/長方形 5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7" name="正方形/長方形 53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8" name="テキスト ボックス 53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9" name="直線コネクタ 53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0" name="直線コネクタ 53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1" name="テキスト ボックス 54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2" name="直線コネクタ 54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3" name="テキスト ボックス 54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4" name="直線コネクタ 54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45" name="テキスト ボックス 544"/>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6" name="直線コネクタ 54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47" name="テキスト ボックス 546"/>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8" name="直線コネクタ 54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49" name="テキスト ボックス 548"/>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0" name="直線コネクタ 54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1" name="テキスト ボックス 55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553" name="直線コネクタ 552"/>
        <xdr:cNvCxnSpPr/>
      </xdr:nvCxnSpPr>
      <xdr:spPr>
        <a:xfrm flipV="1">
          <a:off x="22160864" y="9577959"/>
          <a:ext cx="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54" name="【学校施設】&#10;一人当たり面積最小値テキスト"/>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55" name="直線コネクタ 554"/>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556" name="【学校施設】&#10;一人当たり面積最大値テキスト"/>
        <xdr:cNvSpPr txBox="1"/>
      </xdr:nvSpPr>
      <xdr:spPr>
        <a:xfrm>
          <a:off x="22199600" y="93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57" name="直線コネクタ 556"/>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93387</xdr:rowOff>
    </xdr:from>
    <xdr:ext cx="469744" cy="259045"/>
    <xdr:sp macro="" textlink="">
      <xdr:nvSpPr>
        <xdr:cNvPr id="558" name="【学校施設】&#10;一人当たり面積平均値テキスト"/>
        <xdr:cNvSpPr txBox="1"/>
      </xdr:nvSpPr>
      <xdr:spPr>
        <a:xfrm>
          <a:off x="22199600" y="10551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559" name="フローチャート: 判断 558"/>
        <xdr:cNvSpPr/>
      </xdr:nvSpPr>
      <xdr:spPr>
        <a:xfrm>
          <a:off x="22110700" y="107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65786</xdr:rowOff>
    </xdr:from>
    <xdr:to>
      <xdr:col>112</xdr:col>
      <xdr:colOff>38100</xdr:colOff>
      <xdr:row>62</xdr:row>
      <xdr:rowOff>167386</xdr:rowOff>
    </xdr:to>
    <xdr:sp macro="" textlink="">
      <xdr:nvSpPr>
        <xdr:cNvPr id="560" name="フローチャート: 判断 559"/>
        <xdr:cNvSpPr/>
      </xdr:nvSpPr>
      <xdr:spPr>
        <a:xfrm>
          <a:off x="21272500" y="1069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72416</xdr:rowOff>
    </xdr:from>
    <xdr:to>
      <xdr:col>107</xdr:col>
      <xdr:colOff>101600</xdr:colOff>
      <xdr:row>63</xdr:row>
      <xdr:rowOff>2566</xdr:rowOff>
    </xdr:to>
    <xdr:sp macro="" textlink="">
      <xdr:nvSpPr>
        <xdr:cNvPr id="561" name="フローチャート: 判断 560"/>
        <xdr:cNvSpPr/>
      </xdr:nvSpPr>
      <xdr:spPr>
        <a:xfrm>
          <a:off x="20383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48946</xdr:rowOff>
    </xdr:from>
    <xdr:to>
      <xdr:col>102</xdr:col>
      <xdr:colOff>165100</xdr:colOff>
      <xdr:row>62</xdr:row>
      <xdr:rowOff>150546</xdr:rowOff>
    </xdr:to>
    <xdr:sp macro="" textlink="">
      <xdr:nvSpPr>
        <xdr:cNvPr id="562" name="フローチャート: 判断 561"/>
        <xdr:cNvSpPr/>
      </xdr:nvSpPr>
      <xdr:spPr>
        <a:xfrm>
          <a:off x="19494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59004</xdr:rowOff>
    </xdr:from>
    <xdr:to>
      <xdr:col>98</xdr:col>
      <xdr:colOff>38100</xdr:colOff>
      <xdr:row>62</xdr:row>
      <xdr:rowOff>160604</xdr:rowOff>
    </xdr:to>
    <xdr:sp macro="" textlink="">
      <xdr:nvSpPr>
        <xdr:cNvPr id="563" name="フローチャート: 判断 562"/>
        <xdr:cNvSpPr/>
      </xdr:nvSpPr>
      <xdr:spPr>
        <a:xfrm>
          <a:off x="18605500" y="1068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4" name="テキスト ボックス 56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5" name="テキスト ボックス 56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6" name="テキスト ボックス 56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7" name="テキスト ボックス 56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8" name="テキスト ボックス 56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108991</xdr:rowOff>
    </xdr:from>
    <xdr:to>
      <xdr:col>116</xdr:col>
      <xdr:colOff>114300</xdr:colOff>
      <xdr:row>63</xdr:row>
      <xdr:rowOff>39141</xdr:rowOff>
    </xdr:to>
    <xdr:sp macro="" textlink="">
      <xdr:nvSpPr>
        <xdr:cNvPr id="569" name="楕円 568"/>
        <xdr:cNvSpPr/>
      </xdr:nvSpPr>
      <xdr:spPr>
        <a:xfrm>
          <a:off x="22110700" y="1073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87418</xdr:rowOff>
    </xdr:from>
    <xdr:ext cx="469744" cy="259045"/>
    <xdr:sp macro="" textlink="">
      <xdr:nvSpPr>
        <xdr:cNvPr id="570" name="【学校施設】&#10;一人当たり面積該当値テキスト"/>
        <xdr:cNvSpPr txBox="1"/>
      </xdr:nvSpPr>
      <xdr:spPr>
        <a:xfrm>
          <a:off x="22199600" y="1071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117297</xdr:rowOff>
    </xdr:from>
    <xdr:to>
      <xdr:col>112</xdr:col>
      <xdr:colOff>38100</xdr:colOff>
      <xdr:row>63</xdr:row>
      <xdr:rowOff>47447</xdr:rowOff>
    </xdr:to>
    <xdr:sp macro="" textlink="">
      <xdr:nvSpPr>
        <xdr:cNvPr id="571" name="楕円 570"/>
        <xdr:cNvSpPr/>
      </xdr:nvSpPr>
      <xdr:spPr>
        <a:xfrm>
          <a:off x="21272500" y="1074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159791</xdr:rowOff>
    </xdr:from>
    <xdr:to>
      <xdr:col>116</xdr:col>
      <xdr:colOff>63500</xdr:colOff>
      <xdr:row>62</xdr:row>
      <xdr:rowOff>168097</xdr:rowOff>
    </xdr:to>
    <xdr:cxnSp macro="">
      <xdr:nvCxnSpPr>
        <xdr:cNvPr id="572" name="直線コネクタ 571"/>
        <xdr:cNvCxnSpPr/>
      </xdr:nvCxnSpPr>
      <xdr:spPr>
        <a:xfrm flipV="1">
          <a:off x="21323300" y="10789691"/>
          <a:ext cx="8382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123165</xdr:rowOff>
    </xdr:from>
    <xdr:to>
      <xdr:col>107</xdr:col>
      <xdr:colOff>101600</xdr:colOff>
      <xdr:row>63</xdr:row>
      <xdr:rowOff>53315</xdr:rowOff>
    </xdr:to>
    <xdr:sp macro="" textlink="">
      <xdr:nvSpPr>
        <xdr:cNvPr id="573" name="楕円 572"/>
        <xdr:cNvSpPr/>
      </xdr:nvSpPr>
      <xdr:spPr>
        <a:xfrm>
          <a:off x="20383500" y="1075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168097</xdr:rowOff>
    </xdr:from>
    <xdr:to>
      <xdr:col>111</xdr:col>
      <xdr:colOff>177800</xdr:colOff>
      <xdr:row>63</xdr:row>
      <xdr:rowOff>2515</xdr:rowOff>
    </xdr:to>
    <xdr:cxnSp macro="">
      <xdr:nvCxnSpPr>
        <xdr:cNvPr id="574" name="直線コネクタ 573"/>
        <xdr:cNvCxnSpPr/>
      </xdr:nvCxnSpPr>
      <xdr:spPr>
        <a:xfrm flipV="1">
          <a:off x="20434300" y="10797997"/>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133071</xdr:rowOff>
    </xdr:from>
    <xdr:to>
      <xdr:col>98</xdr:col>
      <xdr:colOff>38100</xdr:colOff>
      <xdr:row>63</xdr:row>
      <xdr:rowOff>63221</xdr:rowOff>
    </xdr:to>
    <xdr:sp macro="" textlink="">
      <xdr:nvSpPr>
        <xdr:cNvPr id="575" name="楕円 574"/>
        <xdr:cNvSpPr/>
      </xdr:nvSpPr>
      <xdr:spPr>
        <a:xfrm>
          <a:off x="18605500" y="1076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12463</xdr:rowOff>
    </xdr:from>
    <xdr:ext cx="469744" cy="259045"/>
    <xdr:sp macro="" textlink="">
      <xdr:nvSpPr>
        <xdr:cNvPr id="576" name="n_1aveValue【学校施設】&#10;一人当たり面積"/>
        <xdr:cNvSpPr txBox="1"/>
      </xdr:nvSpPr>
      <xdr:spPr>
        <a:xfrm>
          <a:off x="21075727" y="1047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19093</xdr:rowOff>
    </xdr:from>
    <xdr:ext cx="469744" cy="259045"/>
    <xdr:sp macro="" textlink="">
      <xdr:nvSpPr>
        <xdr:cNvPr id="577" name="n_2aveValue【学校施設】&#10;一人当たり面積"/>
        <xdr:cNvSpPr txBox="1"/>
      </xdr:nvSpPr>
      <xdr:spPr>
        <a:xfrm>
          <a:off x="20199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167073</xdr:rowOff>
    </xdr:from>
    <xdr:ext cx="469744" cy="259045"/>
    <xdr:sp macro="" textlink="">
      <xdr:nvSpPr>
        <xdr:cNvPr id="578" name="n_3aveValue【学校施設】&#10;一人当たり面積"/>
        <xdr:cNvSpPr txBox="1"/>
      </xdr:nvSpPr>
      <xdr:spPr>
        <a:xfrm>
          <a:off x="19310427" y="104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5681</xdr:rowOff>
    </xdr:from>
    <xdr:ext cx="469744" cy="259045"/>
    <xdr:sp macro="" textlink="">
      <xdr:nvSpPr>
        <xdr:cNvPr id="579" name="n_4aveValue【学校施設】&#10;一人当たり面積"/>
        <xdr:cNvSpPr txBox="1"/>
      </xdr:nvSpPr>
      <xdr:spPr>
        <a:xfrm>
          <a:off x="18421427" y="1046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38574</xdr:rowOff>
    </xdr:from>
    <xdr:ext cx="469744" cy="259045"/>
    <xdr:sp macro="" textlink="">
      <xdr:nvSpPr>
        <xdr:cNvPr id="580" name="n_1mainValue【学校施設】&#10;一人当たり面積"/>
        <xdr:cNvSpPr txBox="1"/>
      </xdr:nvSpPr>
      <xdr:spPr>
        <a:xfrm>
          <a:off x="21075727" y="1083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44442</xdr:rowOff>
    </xdr:from>
    <xdr:ext cx="469744" cy="259045"/>
    <xdr:sp macro="" textlink="">
      <xdr:nvSpPr>
        <xdr:cNvPr id="581" name="n_2mainValue【学校施設】&#10;一人当たり面積"/>
        <xdr:cNvSpPr txBox="1"/>
      </xdr:nvSpPr>
      <xdr:spPr>
        <a:xfrm>
          <a:off x="20199427" y="1084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54348</xdr:rowOff>
    </xdr:from>
    <xdr:ext cx="469744" cy="259045"/>
    <xdr:sp macro="" textlink="">
      <xdr:nvSpPr>
        <xdr:cNvPr id="582" name="n_4mainValue【学校施設】&#10;一人当たり面積"/>
        <xdr:cNvSpPr txBox="1"/>
      </xdr:nvSpPr>
      <xdr:spPr>
        <a:xfrm>
          <a:off x="18421427" y="1085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3" name="正方形/長方形 5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4" name="正方形/長方形 5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5" name="正方形/長方形 5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6" name="正方形/長方形 5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7" name="正方形/長方形 5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8" name="正方形/長方形 5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9" name="正方形/長方形 5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0" name="正方形/長方形 58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9" name="正方形/長方形 5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0" name="正方形/長方形 5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1" name="正方形/長方形 6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2" name="正方形/長方形 6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3" name="正方形/長方形 6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4" name="正方形/長方形 6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5" name="正方形/長方形 6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6" name="正方形/長方形 60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07" name="正方形/長方形 6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8" name="正方形/長方形 6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9" name="正方形/長方形 6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0" name="正方形/長方形 6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1" name="正方形/長方形 6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2" name="正方形/長方形 6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3" name="正方形/長方形 6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4" name="正方形/長方形 61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15" name="正方形/長方形 6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6" name="正方形/長方形 6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7" name="テキスト ボックス 6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全ての施設において、有形固定資産減価償却率が類似団体平均と比べて高い傾向となっている。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中でも保育所の比率が</a:t>
          </a:r>
          <a:r>
            <a:rPr kumimoji="1" lang="en-US" altLang="ja-JP" sz="1300">
              <a:latin typeface="ＭＳ Ｐゴシック" panose="020B0600070205080204" pitchFamily="50" charset="-128"/>
              <a:ea typeface="ＭＳ Ｐゴシック" panose="020B0600070205080204" pitchFamily="50" charset="-128"/>
            </a:rPr>
            <a:t>81.6%</a:t>
          </a:r>
          <a:r>
            <a:rPr kumimoji="1" lang="ja-JP" altLang="en-US" sz="1300">
              <a:latin typeface="ＭＳ Ｐゴシック" panose="020B0600070205080204" pitchFamily="50" charset="-128"/>
              <a:ea typeface="ＭＳ Ｐゴシック" panose="020B0600070205080204" pitchFamily="50" charset="-128"/>
            </a:rPr>
            <a:t>と大きく上回っているが、今後個別施設計画に基づいた認定こども園の整備を行っていく予定となっているため、整備完了後は数値の減少が見込まれる。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3,398
3,359
1,049.47
6,290,407
6,076,880
213,288
3,405,018
7,798,424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80010</xdr:rowOff>
    </xdr:from>
    <xdr:to>
      <xdr:col>24</xdr:col>
      <xdr:colOff>62865</xdr:colOff>
      <xdr:row>64</xdr:row>
      <xdr:rowOff>76200</xdr:rowOff>
    </xdr:to>
    <xdr:cxnSp macro="">
      <xdr:nvCxnSpPr>
        <xdr:cNvPr id="73" name="直線コネクタ 72"/>
        <xdr:cNvCxnSpPr/>
      </xdr:nvCxnSpPr>
      <xdr:spPr>
        <a:xfrm flipV="1">
          <a:off x="4634865"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26687</xdr:rowOff>
    </xdr:from>
    <xdr:ext cx="405111" cy="259045"/>
    <xdr:sp macro="" textlink="">
      <xdr:nvSpPr>
        <xdr:cNvPr id="76" name="【体育館・プール】&#10;有形固定資産減価償却率最大値テキスト"/>
        <xdr:cNvSpPr txBox="1"/>
      </xdr:nvSpPr>
      <xdr:spPr>
        <a:xfrm>
          <a:off x="4673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80010</xdr:rowOff>
    </xdr:from>
    <xdr:to>
      <xdr:col>24</xdr:col>
      <xdr:colOff>152400</xdr:colOff>
      <xdr:row>56</xdr:row>
      <xdr:rowOff>80010</xdr:rowOff>
    </xdr:to>
    <xdr:cxnSp macro="">
      <xdr:nvCxnSpPr>
        <xdr:cNvPr id="77" name="直線コネクタ 76"/>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78" name="【体育館・プール】&#10;有形固定資産減価償却率平均値テキスト"/>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79" name="フローチャート: 判断 78"/>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149225</xdr:rowOff>
    </xdr:from>
    <xdr:to>
      <xdr:col>20</xdr:col>
      <xdr:colOff>38100</xdr:colOff>
      <xdr:row>60</xdr:row>
      <xdr:rowOff>79375</xdr:rowOff>
    </xdr:to>
    <xdr:sp macro="" textlink="">
      <xdr:nvSpPr>
        <xdr:cNvPr id="80" name="フローチャート: 判断 79"/>
        <xdr:cNvSpPr/>
      </xdr:nvSpPr>
      <xdr:spPr>
        <a:xfrm>
          <a:off x="3746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81" name="フローチャート: 判断 80"/>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73025</xdr:rowOff>
    </xdr:from>
    <xdr:to>
      <xdr:col>10</xdr:col>
      <xdr:colOff>165100</xdr:colOff>
      <xdr:row>61</xdr:row>
      <xdr:rowOff>3175</xdr:rowOff>
    </xdr:to>
    <xdr:sp macro="" textlink="">
      <xdr:nvSpPr>
        <xdr:cNvPr id="82" name="フローチャート: 判断 81"/>
        <xdr:cNvSpPr/>
      </xdr:nvSpPr>
      <xdr:spPr>
        <a:xfrm>
          <a:off x="1968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83" name="フローチャート: 判断 82"/>
        <xdr:cNvSpPr/>
      </xdr:nvSpPr>
      <xdr:spPr>
        <a:xfrm>
          <a:off x="1079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89" name="楕円 88"/>
        <xdr:cNvSpPr/>
      </xdr:nvSpPr>
      <xdr:spPr>
        <a:xfrm>
          <a:off x="4584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41927</xdr:rowOff>
    </xdr:from>
    <xdr:ext cx="405111" cy="259045"/>
    <xdr:sp macro="" textlink="">
      <xdr:nvSpPr>
        <xdr:cNvPr id="90" name="【体育館・プール】&#10;有形固定資産減価償却率該当値テキスト"/>
        <xdr:cNvSpPr txBox="1"/>
      </xdr:nvSpPr>
      <xdr:spPr>
        <a:xfrm>
          <a:off x="4673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33020</xdr:rowOff>
    </xdr:from>
    <xdr:to>
      <xdr:col>20</xdr:col>
      <xdr:colOff>38100</xdr:colOff>
      <xdr:row>60</xdr:row>
      <xdr:rowOff>134620</xdr:rowOff>
    </xdr:to>
    <xdr:sp macro="" textlink="">
      <xdr:nvSpPr>
        <xdr:cNvPr id="91" name="楕円 90"/>
        <xdr:cNvSpPr/>
      </xdr:nvSpPr>
      <xdr:spPr>
        <a:xfrm>
          <a:off x="3746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83820</xdr:rowOff>
    </xdr:from>
    <xdr:to>
      <xdr:col>24</xdr:col>
      <xdr:colOff>63500</xdr:colOff>
      <xdr:row>60</xdr:row>
      <xdr:rowOff>114300</xdr:rowOff>
    </xdr:to>
    <xdr:cxnSp macro="">
      <xdr:nvCxnSpPr>
        <xdr:cNvPr id="92" name="直線コネクタ 91"/>
        <xdr:cNvCxnSpPr/>
      </xdr:nvCxnSpPr>
      <xdr:spPr>
        <a:xfrm>
          <a:off x="3797300" y="103708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2540</xdr:rowOff>
    </xdr:from>
    <xdr:to>
      <xdr:col>15</xdr:col>
      <xdr:colOff>101600</xdr:colOff>
      <xdr:row>60</xdr:row>
      <xdr:rowOff>104140</xdr:rowOff>
    </xdr:to>
    <xdr:sp macro="" textlink="">
      <xdr:nvSpPr>
        <xdr:cNvPr id="93" name="楕円 92"/>
        <xdr:cNvSpPr/>
      </xdr:nvSpPr>
      <xdr:spPr>
        <a:xfrm>
          <a:off x="2857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53340</xdr:rowOff>
    </xdr:from>
    <xdr:to>
      <xdr:col>19</xdr:col>
      <xdr:colOff>177800</xdr:colOff>
      <xdr:row>60</xdr:row>
      <xdr:rowOff>83820</xdr:rowOff>
    </xdr:to>
    <xdr:cxnSp macro="">
      <xdr:nvCxnSpPr>
        <xdr:cNvPr id="94" name="直線コネクタ 93"/>
        <xdr:cNvCxnSpPr/>
      </xdr:nvCxnSpPr>
      <xdr:spPr>
        <a:xfrm>
          <a:off x="2908300" y="10340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92075</xdr:rowOff>
    </xdr:from>
    <xdr:to>
      <xdr:col>6</xdr:col>
      <xdr:colOff>38100</xdr:colOff>
      <xdr:row>60</xdr:row>
      <xdr:rowOff>22225</xdr:rowOff>
    </xdr:to>
    <xdr:sp macro="" textlink="">
      <xdr:nvSpPr>
        <xdr:cNvPr id="95" name="楕円 94"/>
        <xdr:cNvSpPr/>
      </xdr:nvSpPr>
      <xdr:spPr>
        <a:xfrm>
          <a:off x="1079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95902</xdr:rowOff>
    </xdr:from>
    <xdr:ext cx="405111" cy="259045"/>
    <xdr:sp macro="" textlink="">
      <xdr:nvSpPr>
        <xdr:cNvPr id="96" name="n_1aveValue【体育館・プール】&#10;有形固定資産減価償却率"/>
        <xdr:cNvSpPr txBox="1"/>
      </xdr:nvSpPr>
      <xdr:spPr>
        <a:xfrm>
          <a:off x="3582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97" name="n_2aveValue【体育館・プール】&#10;有形固定資産減価償却率"/>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19702</xdr:rowOff>
    </xdr:from>
    <xdr:ext cx="405111" cy="259045"/>
    <xdr:sp macro="" textlink="">
      <xdr:nvSpPr>
        <xdr:cNvPr id="98" name="n_3aveValue【体育館・プール】&#10;有形固定資産減価償却率"/>
        <xdr:cNvSpPr txBox="1"/>
      </xdr:nvSpPr>
      <xdr:spPr>
        <a:xfrm>
          <a:off x="1816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74312</xdr:rowOff>
    </xdr:from>
    <xdr:ext cx="405111" cy="259045"/>
    <xdr:sp macro="" textlink="">
      <xdr:nvSpPr>
        <xdr:cNvPr id="99" name="n_4aveValue【体育館・プール】&#10;有形固定資産減価償却率"/>
        <xdr:cNvSpPr txBox="1"/>
      </xdr:nvSpPr>
      <xdr:spPr>
        <a:xfrm>
          <a:off x="927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125747</xdr:rowOff>
    </xdr:from>
    <xdr:ext cx="405111" cy="259045"/>
    <xdr:sp macro="" textlink="">
      <xdr:nvSpPr>
        <xdr:cNvPr id="100" name="n_1mainValue【体育館・プール】&#10;有形固定資産減価償却率"/>
        <xdr:cNvSpPr txBox="1"/>
      </xdr:nvSpPr>
      <xdr:spPr>
        <a:xfrm>
          <a:off x="3582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01" name="n_2main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38752</xdr:rowOff>
    </xdr:from>
    <xdr:ext cx="405111" cy="259045"/>
    <xdr:sp macro="" textlink="">
      <xdr:nvSpPr>
        <xdr:cNvPr id="102" name="n_4mainValue【体育館・プール】&#10;有形固定資産減価償却率"/>
        <xdr:cNvSpPr txBox="1"/>
      </xdr:nvSpPr>
      <xdr:spPr>
        <a:xfrm>
          <a:off x="927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3" name="正方形/長方形 1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4" name="正方形/長方形 1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5" name="正方形/長方形 1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6" name="正方形/長方形 1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7" name="正方形/長方形 1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8" name="正方形/長方形 1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9" name="正方形/長方形 1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0" name="正方形/長方形 1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1" name="テキスト ボックス 1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2" name="直線コネクタ 1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3" name="直線コネクタ 1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4" name="テキスト ボックス 11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5" name="直線コネクタ 1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6" name="テキスト ボックス 11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7" name="直線コネクタ 1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8" name="テキスト ボックス 11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9" name="直線コネクタ 1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0" name="テキスト ボックス 11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1" name="直線コネクタ 1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2" name="テキスト ボックス 12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4" name="テキスト ボックス 123"/>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25718</xdr:rowOff>
    </xdr:from>
    <xdr:to>
      <xdr:col>54</xdr:col>
      <xdr:colOff>189865</xdr:colOff>
      <xdr:row>64</xdr:row>
      <xdr:rowOff>67628</xdr:rowOff>
    </xdr:to>
    <xdr:cxnSp macro="">
      <xdr:nvCxnSpPr>
        <xdr:cNvPr id="126" name="直線コネクタ 125"/>
        <xdr:cNvCxnSpPr/>
      </xdr:nvCxnSpPr>
      <xdr:spPr>
        <a:xfrm flipV="1">
          <a:off x="10476865" y="9455468"/>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71455</xdr:rowOff>
    </xdr:from>
    <xdr:ext cx="469744" cy="259045"/>
    <xdr:sp macro="" textlink="">
      <xdr:nvSpPr>
        <xdr:cNvPr id="127" name="【体育館・プール】&#10;一人当たり面積最小値テキスト"/>
        <xdr:cNvSpPr txBox="1"/>
      </xdr:nvSpPr>
      <xdr:spPr>
        <a:xfrm>
          <a:off x="10515600" y="1104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67628</xdr:rowOff>
    </xdr:from>
    <xdr:to>
      <xdr:col>55</xdr:col>
      <xdr:colOff>88900</xdr:colOff>
      <xdr:row>64</xdr:row>
      <xdr:rowOff>67628</xdr:rowOff>
    </xdr:to>
    <xdr:cxnSp macro="">
      <xdr:nvCxnSpPr>
        <xdr:cNvPr id="128" name="直線コネクタ 127"/>
        <xdr:cNvCxnSpPr/>
      </xdr:nvCxnSpPr>
      <xdr:spPr>
        <a:xfrm>
          <a:off x="10388600" y="110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143845</xdr:rowOff>
    </xdr:from>
    <xdr:ext cx="469744" cy="259045"/>
    <xdr:sp macro="" textlink="">
      <xdr:nvSpPr>
        <xdr:cNvPr id="129" name="【体育館・プール】&#10;一人当たり面積最大値テキスト"/>
        <xdr:cNvSpPr txBox="1"/>
      </xdr:nvSpPr>
      <xdr:spPr>
        <a:xfrm>
          <a:off x="10515600" y="923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25718</xdr:rowOff>
    </xdr:from>
    <xdr:to>
      <xdr:col>55</xdr:col>
      <xdr:colOff>88900</xdr:colOff>
      <xdr:row>55</xdr:row>
      <xdr:rowOff>25718</xdr:rowOff>
    </xdr:to>
    <xdr:cxnSp macro="">
      <xdr:nvCxnSpPr>
        <xdr:cNvPr id="130" name="直線コネクタ 129"/>
        <xdr:cNvCxnSpPr/>
      </xdr:nvCxnSpPr>
      <xdr:spPr>
        <a:xfrm>
          <a:off x="10388600" y="945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157624</xdr:rowOff>
    </xdr:from>
    <xdr:ext cx="469744" cy="259045"/>
    <xdr:sp macro="" textlink="">
      <xdr:nvSpPr>
        <xdr:cNvPr id="131" name="【体育館・プール】&#10;一人当たり面積平均値テキスト"/>
        <xdr:cNvSpPr txBox="1"/>
      </xdr:nvSpPr>
      <xdr:spPr>
        <a:xfrm>
          <a:off x="10515600" y="10616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134747</xdr:rowOff>
    </xdr:from>
    <xdr:to>
      <xdr:col>55</xdr:col>
      <xdr:colOff>50800</xdr:colOff>
      <xdr:row>63</xdr:row>
      <xdr:rowOff>64897</xdr:rowOff>
    </xdr:to>
    <xdr:sp macro="" textlink="">
      <xdr:nvSpPr>
        <xdr:cNvPr id="132" name="フローチャート: 判断 131"/>
        <xdr:cNvSpPr/>
      </xdr:nvSpPr>
      <xdr:spPr>
        <a:xfrm>
          <a:off x="104267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149796</xdr:rowOff>
    </xdr:from>
    <xdr:to>
      <xdr:col>50</xdr:col>
      <xdr:colOff>165100</xdr:colOff>
      <xdr:row>63</xdr:row>
      <xdr:rowOff>79946</xdr:rowOff>
    </xdr:to>
    <xdr:sp macro="" textlink="">
      <xdr:nvSpPr>
        <xdr:cNvPr id="133" name="フローチャート: 判断 132"/>
        <xdr:cNvSpPr/>
      </xdr:nvSpPr>
      <xdr:spPr>
        <a:xfrm>
          <a:off x="9588500" y="1077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1588</xdr:rowOff>
    </xdr:from>
    <xdr:to>
      <xdr:col>46</xdr:col>
      <xdr:colOff>38100</xdr:colOff>
      <xdr:row>63</xdr:row>
      <xdr:rowOff>103188</xdr:rowOff>
    </xdr:to>
    <xdr:sp macro="" textlink="">
      <xdr:nvSpPr>
        <xdr:cNvPr id="134" name="フローチャート: 判断 133"/>
        <xdr:cNvSpPr/>
      </xdr:nvSpPr>
      <xdr:spPr>
        <a:xfrm>
          <a:off x="8699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159321</xdr:rowOff>
    </xdr:from>
    <xdr:to>
      <xdr:col>41</xdr:col>
      <xdr:colOff>101600</xdr:colOff>
      <xdr:row>63</xdr:row>
      <xdr:rowOff>89471</xdr:rowOff>
    </xdr:to>
    <xdr:sp macro="" textlink="">
      <xdr:nvSpPr>
        <xdr:cNvPr id="135" name="フローチャート: 判断 134"/>
        <xdr:cNvSpPr/>
      </xdr:nvSpPr>
      <xdr:spPr>
        <a:xfrm>
          <a:off x="7810500" y="1078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36" name="フローチャート: 判断 135"/>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7" name="テキスト ボックス 1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148272</xdr:rowOff>
    </xdr:from>
    <xdr:to>
      <xdr:col>55</xdr:col>
      <xdr:colOff>50800</xdr:colOff>
      <xdr:row>63</xdr:row>
      <xdr:rowOff>78422</xdr:rowOff>
    </xdr:to>
    <xdr:sp macro="" textlink="">
      <xdr:nvSpPr>
        <xdr:cNvPr id="142" name="楕円 141"/>
        <xdr:cNvSpPr/>
      </xdr:nvSpPr>
      <xdr:spPr>
        <a:xfrm>
          <a:off x="10426700" y="1077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126699</xdr:rowOff>
    </xdr:from>
    <xdr:ext cx="469744" cy="259045"/>
    <xdr:sp macro="" textlink="">
      <xdr:nvSpPr>
        <xdr:cNvPr id="143" name="【体育館・プール】&#10;一人当たり面積該当値テキスト"/>
        <xdr:cNvSpPr txBox="1"/>
      </xdr:nvSpPr>
      <xdr:spPr>
        <a:xfrm>
          <a:off x="10515600" y="1075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155131</xdr:rowOff>
    </xdr:from>
    <xdr:to>
      <xdr:col>50</xdr:col>
      <xdr:colOff>165100</xdr:colOff>
      <xdr:row>63</xdr:row>
      <xdr:rowOff>85281</xdr:rowOff>
    </xdr:to>
    <xdr:sp macro="" textlink="">
      <xdr:nvSpPr>
        <xdr:cNvPr id="144" name="楕円 143"/>
        <xdr:cNvSpPr/>
      </xdr:nvSpPr>
      <xdr:spPr>
        <a:xfrm>
          <a:off x="9588500" y="107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27622</xdr:rowOff>
    </xdr:from>
    <xdr:to>
      <xdr:col>55</xdr:col>
      <xdr:colOff>0</xdr:colOff>
      <xdr:row>63</xdr:row>
      <xdr:rowOff>34481</xdr:rowOff>
    </xdr:to>
    <xdr:cxnSp macro="">
      <xdr:nvCxnSpPr>
        <xdr:cNvPr id="145" name="直線コネクタ 144"/>
        <xdr:cNvCxnSpPr/>
      </xdr:nvCxnSpPr>
      <xdr:spPr>
        <a:xfrm flipV="1">
          <a:off x="9639300" y="10828972"/>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160274</xdr:rowOff>
    </xdr:from>
    <xdr:to>
      <xdr:col>46</xdr:col>
      <xdr:colOff>38100</xdr:colOff>
      <xdr:row>63</xdr:row>
      <xdr:rowOff>90424</xdr:rowOff>
    </xdr:to>
    <xdr:sp macro="" textlink="">
      <xdr:nvSpPr>
        <xdr:cNvPr id="146" name="楕円 145"/>
        <xdr:cNvSpPr/>
      </xdr:nvSpPr>
      <xdr:spPr>
        <a:xfrm>
          <a:off x="8699500" y="1079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34481</xdr:rowOff>
    </xdr:from>
    <xdr:to>
      <xdr:col>50</xdr:col>
      <xdr:colOff>114300</xdr:colOff>
      <xdr:row>63</xdr:row>
      <xdr:rowOff>39624</xdr:rowOff>
    </xdr:to>
    <xdr:cxnSp macro="">
      <xdr:nvCxnSpPr>
        <xdr:cNvPr id="147" name="直線コネクタ 146"/>
        <xdr:cNvCxnSpPr/>
      </xdr:nvCxnSpPr>
      <xdr:spPr>
        <a:xfrm flipV="1">
          <a:off x="8750300" y="10835831"/>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38735</xdr:rowOff>
    </xdr:from>
    <xdr:to>
      <xdr:col>36</xdr:col>
      <xdr:colOff>165100</xdr:colOff>
      <xdr:row>63</xdr:row>
      <xdr:rowOff>140335</xdr:rowOff>
    </xdr:to>
    <xdr:sp macro="" textlink="">
      <xdr:nvSpPr>
        <xdr:cNvPr id="148" name="楕円 147"/>
        <xdr:cNvSpPr/>
      </xdr:nvSpPr>
      <xdr:spPr>
        <a:xfrm>
          <a:off x="6921500" y="10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96473</xdr:rowOff>
    </xdr:from>
    <xdr:ext cx="469744" cy="259045"/>
    <xdr:sp macro="" textlink="">
      <xdr:nvSpPr>
        <xdr:cNvPr id="149" name="n_1aveValue【体育館・プール】&#10;一人当たり面積"/>
        <xdr:cNvSpPr txBox="1"/>
      </xdr:nvSpPr>
      <xdr:spPr>
        <a:xfrm>
          <a:off x="9391727" y="1055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94315</xdr:rowOff>
    </xdr:from>
    <xdr:ext cx="469744" cy="259045"/>
    <xdr:sp macro="" textlink="">
      <xdr:nvSpPr>
        <xdr:cNvPr id="150" name="n_2aveValue【体育館・プール】&#10;一人当たり面積"/>
        <xdr:cNvSpPr txBox="1"/>
      </xdr:nvSpPr>
      <xdr:spPr>
        <a:xfrm>
          <a:off x="8515427" y="1089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105998</xdr:rowOff>
    </xdr:from>
    <xdr:ext cx="469744" cy="259045"/>
    <xdr:sp macro="" textlink="">
      <xdr:nvSpPr>
        <xdr:cNvPr id="151" name="n_3aveValue【体育館・プール】&#10;一人当たり面積"/>
        <xdr:cNvSpPr txBox="1"/>
      </xdr:nvSpPr>
      <xdr:spPr>
        <a:xfrm>
          <a:off x="7626427" y="105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152" name="n_4aveValue【体育館・プール】&#10;一人当たり面積"/>
        <xdr:cNvSpPr txBox="1"/>
      </xdr:nvSpPr>
      <xdr:spPr>
        <a:xfrm>
          <a:off x="6737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76408</xdr:rowOff>
    </xdr:from>
    <xdr:ext cx="469744" cy="259045"/>
    <xdr:sp macro="" textlink="">
      <xdr:nvSpPr>
        <xdr:cNvPr id="153" name="n_1mainValue【体育館・プール】&#10;一人当たり面積"/>
        <xdr:cNvSpPr txBox="1"/>
      </xdr:nvSpPr>
      <xdr:spPr>
        <a:xfrm>
          <a:off x="9391727" y="1087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106951</xdr:rowOff>
    </xdr:from>
    <xdr:ext cx="469744" cy="259045"/>
    <xdr:sp macro="" textlink="">
      <xdr:nvSpPr>
        <xdr:cNvPr id="154" name="n_2mainValue【体育館・プール】&#10;一人当たり面積"/>
        <xdr:cNvSpPr txBox="1"/>
      </xdr:nvSpPr>
      <xdr:spPr>
        <a:xfrm>
          <a:off x="8515427" y="1056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131462</xdr:rowOff>
    </xdr:from>
    <xdr:ext cx="469744" cy="259045"/>
    <xdr:sp macro="" textlink="">
      <xdr:nvSpPr>
        <xdr:cNvPr id="155" name="n_4mainValue【体育館・プール】&#10;一人当たり面積"/>
        <xdr:cNvSpPr txBox="1"/>
      </xdr:nvSpPr>
      <xdr:spPr>
        <a:xfrm>
          <a:off x="6737427" y="1093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4" name="正方形/長方形 16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5" name="正方形/長方形 16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6" name="正方形/長方形 16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7" name="正方形/長方形 16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8" name="正方形/長方形 16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9" name="正方形/長方形 16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0" name="正方形/長方形 16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1" name="正方形/長方形 17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2" name="正方形/長方形 1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3" name="正方形/長方形 1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4" name="正方形/長方形 1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5" name="正方形/長方形 1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6" name="正方形/長方形 1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7" name="正方形/長方形 1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8" name="正方形/長方形 1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9" name="正方形/長方形 1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0" name="テキスト ボックス 1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1" name="直線コネクタ 1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2" name="テキスト ボックス 18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83" name="直線コネクタ 18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84" name="テキスト ボックス 18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85" name="直線コネクタ 18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86" name="テキスト ボックス 18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87" name="直線コネクタ 18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88" name="テキスト ボックス 18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89" name="直線コネクタ 18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0" name="テキスト ボックス 18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1" name="直線コネクタ 19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92" name="テキスト ボックス 19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93" name="直線コネクタ 19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94" name="テキスト ボックス 19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5" name="直線コネクタ 1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9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35379</xdr:rowOff>
    </xdr:to>
    <xdr:cxnSp macro="">
      <xdr:nvCxnSpPr>
        <xdr:cNvPr id="197" name="直線コネクタ 196"/>
        <xdr:cNvCxnSpPr/>
      </xdr:nvCxnSpPr>
      <xdr:spPr>
        <a:xfrm flipV="1">
          <a:off x="4634865" y="1725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98"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99" name="直線コネクタ 19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200" name="【市民会館】&#10;有形固定資産減価償却率最大値テキスト"/>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201" name="直線コネクタ 200"/>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202" name="【市民会館】&#10;有形固定資産減価償却率平均値テキスト"/>
        <xdr:cNvSpPr txBox="1"/>
      </xdr:nvSpPr>
      <xdr:spPr>
        <a:xfrm>
          <a:off x="4673600" y="17836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203" name="フローチャート: 判断 202"/>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72752</xdr:rowOff>
    </xdr:from>
    <xdr:to>
      <xdr:col>20</xdr:col>
      <xdr:colOff>38100</xdr:colOff>
      <xdr:row>105</xdr:row>
      <xdr:rowOff>2902</xdr:rowOff>
    </xdr:to>
    <xdr:sp macro="" textlink="">
      <xdr:nvSpPr>
        <xdr:cNvPr id="204" name="フローチャート: 判断 203"/>
        <xdr:cNvSpPr/>
      </xdr:nvSpPr>
      <xdr:spPr>
        <a:xfrm>
          <a:off x="3746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205" name="フローチャート: 判断 204"/>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92348</xdr:rowOff>
    </xdr:from>
    <xdr:to>
      <xdr:col>10</xdr:col>
      <xdr:colOff>165100</xdr:colOff>
      <xdr:row>105</xdr:row>
      <xdr:rowOff>22498</xdr:rowOff>
    </xdr:to>
    <xdr:sp macro="" textlink="">
      <xdr:nvSpPr>
        <xdr:cNvPr id="206" name="フローチャート: 判断 205"/>
        <xdr:cNvSpPr/>
      </xdr:nvSpPr>
      <xdr:spPr>
        <a:xfrm>
          <a:off x="1968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107043</xdr:rowOff>
    </xdr:from>
    <xdr:to>
      <xdr:col>6</xdr:col>
      <xdr:colOff>38100</xdr:colOff>
      <xdr:row>105</xdr:row>
      <xdr:rowOff>37193</xdr:rowOff>
    </xdr:to>
    <xdr:sp macro="" textlink="">
      <xdr:nvSpPr>
        <xdr:cNvPr id="207" name="フローチャート: 判断 206"/>
        <xdr:cNvSpPr/>
      </xdr:nvSpPr>
      <xdr:spPr>
        <a:xfrm>
          <a:off x="1079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08" name="テキスト ボックス 2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9" name="テキスト ボックス 2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0" name="テキスト ボックス 2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1" name="テキスト ボックス 2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2" name="テキスト ボックス 2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12337</xdr:rowOff>
    </xdr:from>
    <xdr:to>
      <xdr:col>24</xdr:col>
      <xdr:colOff>114300</xdr:colOff>
      <xdr:row>106</xdr:row>
      <xdr:rowOff>113937</xdr:rowOff>
    </xdr:to>
    <xdr:sp macro="" textlink="">
      <xdr:nvSpPr>
        <xdr:cNvPr id="213" name="楕円 212"/>
        <xdr:cNvSpPr/>
      </xdr:nvSpPr>
      <xdr:spPr>
        <a:xfrm>
          <a:off x="45847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162214</xdr:rowOff>
    </xdr:from>
    <xdr:ext cx="405111" cy="259045"/>
    <xdr:sp macro="" textlink="">
      <xdr:nvSpPr>
        <xdr:cNvPr id="214" name="【市民会館】&#10;有形固定資産減価償却率該当値テキスト"/>
        <xdr:cNvSpPr txBox="1"/>
      </xdr:nvSpPr>
      <xdr:spPr>
        <a:xfrm>
          <a:off x="4673600"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164193</xdr:rowOff>
    </xdr:from>
    <xdr:to>
      <xdr:col>20</xdr:col>
      <xdr:colOff>38100</xdr:colOff>
      <xdr:row>106</xdr:row>
      <xdr:rowOff>94343</xdr:rowOff>
    </xdr:to>
    <xdr:sp macro="" textlink="">
      <xdr:nvSpPr>
        <xdr:cNvPr id="215" name="楕円 214"/>
        <xdr:cNvSpPr/>
      </xdr:nvSpPr>
      <xdr:spPr>
        <a:xfrm>
          <a:off x="3746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43543</xdr:rowOff>
    </xdr:from>
    <xdr:to>
      <xdr:col>24</xdr:col>
      <xdr:colOff>63500</xdr:colOff>
      <xdr:row>106</xdr:row>
      <xdr:rowOff>63137</xdr:rowOff>
    </xdr:to>
    <xdr:cxnSp macro="">
      <xdr:nvCxnSpPr>
        <xdr:cNvPr id="216" name="直線コネクタ 215"/>
        <xdr:cNvCxnSpPr/>
      </xdr:nvCxnSpPr>
      <xdr:spPr>
        <a:xfrm>
          <a:off x="3797300" y="1821724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151130</xdr:rowOff>
    </xdr:from>
    <xdr:to>
      <xdr:col>15</xdr:col>
      <xdr:colOff>101600</xdr:colOff>
      <xdr:row>106</xdr:row>
      <xdr:rowOff>81280</xdr:rowOff>
    </xdr:to>
    <xdr:sp macro="" textlink="">
      <xdr:nvSpPr>
        <xdr:cNvPr id="217" name="楕円 216"/>
        <xdr:cNvSpPr/>
      </xdr:nvSpPr>
      <xdr:spPr>
        <a:xfrm>
          <a:off x="2857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30480</xdr:rowOff>
    </xdr:from>
    <xdr:to>
      <xdr:col>19</xdr:col>
      <xdr:colOff>177800</xdr:colOff>
      <xdr:row>106</xdr:row>
      <xdr:rowOff>43543</xdr:rowOff>
    </xdr:to>
    <xdr:cxnSp macro="">
      <xdr:nvCxnSpPr>
        <xdr:cNvPr id="218" name="直線コネクタ 217"/>
        <xdr:cNvCxnSpPr/>
      </xdr:nvCxnSpPr>
      <xdr:spPr>
        <a:xfrm>
          <a:off x="2908300" y="182041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129902</xdr:rowOff>
    </xdr:from>
    <xdr:to>
      <xdr:col>6</xdr:col>
      <xdr:colOff>38100</xdr:colOff>
      <xdr:row>106</xdr:row>
      <xdr:rowOff>60052</xdr:rowOff>
    </xdr:to>
    <xdr:sp macro="" textlink="">
      <xdr:nvSpPr>
        <xdr:cNvPr id="219" name="楕円 218"/>
        <xdr:cNvSpPr/>
      </xdr:nvSpPr>
      <xdr:spPr>
        <a:xfrm>
          <a:off x="1079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19429</xdr:rowOff>
    </xdr:from>
    <xdr:ext cx="405111" cy="259045"/>
    <xdr:sp macro="" textlink="">
      <xdr:nvSpPr>
        <xdr:cNvPr id="220" name="n_1aveValue【市民会館】&#10;有形固定資産減価償却率"/>
        <xdr:cNvSpPr txBox="1"/>
      </xdr:nvSpPr>
      <xdr:spPr>
        <a:xfrm>
          <a:off x="3582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221" name="n_2aveValue【市民会館】&#10;有形固定資産減価償却率"/>
        <xdr:cNvSpPr txBox="1"/>
      </xdr:nvSpPr>
      <xdr:spPr>
        <a:xfrm>
          <a:off x="2705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39025</xdr:rowOff>
    </xdr:from>
    <xdr:ext cx="405111" cy="259045"/>
    <xdr:sp macro="" textlink="">
      <xdr:nvSpPr>
        <xdr:cNvPr id="222" name="n_3aveValue【市民会館】&#10;有形固定資産減価償却率"/>
        <xdr:cNvSpPr txBox="1"/>
      </xdr:nvSpPr>
      <xdr:spPr>
        <a:xfrm>
          <a:off x="1816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53720</xdr:rowOff>
    </xdr:from>
    <xdr:ext cx="405111" cy="259045"/>
    <xdr:sp macro="" textlink="">
      <xdr:nvSpPr>
        <xdr:cNvPr id="223" name="n_4aveValue【市民会館】&#10;有形固定資産減価償却率"/>
        <xdr:cNvSpPr txBox="1"/>
      </xdr:nvSpPr>
      <xdr:spPr>
        <a:xfrm>
          <a:off x="927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85470</xdr:rowOff>
    </xdr:from>
    <xdr:ext cx="405111" cy="259045"/>
    <xdr:sp macro="" textlink="">
      <xdr:nvSpPr>
        <xdr:cNvPr id="224" name="n_1mainValue【市民会館】&#10;有形固定資産減価償却率"/>
        <xdr:cNvSpPr txBox="1"/>
      </xdr:nvSpPr>
      <xdr:spPr>
        <a:xfrm>
          <a:off x="3582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72407</xdr:rowOff>
    </xdr:from>
    <xdr:ext cx="405111" cy="259045"/>
    <xdr:sp macro="" textlink="">
      <xdr:nvSpPr>
        <xdr:cNvPr id="225" name="n_2mainValue【市民会館】&#10;有形固定資産減価償却率"/>
        <xdr:cNvSpPr txBox="1"/>
      </xdr:nvSpPr>
      <xdr:spPr>
        <a:xfrm>
          <a:off x="2705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51179</xdr:rowOff>
    </xdr:from>
    <xdr:ext cx="405111" cy="259045"/>
    <xdr:sp macro="" textlink="">
      <xdr:nvSpPr>
        <xdr:cNvPr id="226" name="n_4mainValue【市民会館】&#10;有形固定資産減価償却率"/>
        <xdr:cNvSpPr txBox="1"/>
      </xdr:nvSpPr>
      <xdr:spPr>
        <a:xfrm>
          <a:off x="927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27" name="正方形/長方形 2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8" name="正方形/長方形 2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9" name="正方形/長方形 2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0" name="正方形/長方形 2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1" name="正方形/長方形 2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2" name="正方形/長方形 2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3" name="正方形/長方形 2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4" name="正方形/長方形 23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35" name="テキスト ボックス 23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36" name="直線コネクタ 23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237" name="直線コネクタ 236"/>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238" name="テキスト ボックス 237"/>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39" name="直線コネクタ 23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40" name="テキスト ボックス 23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241" name="直線コネクタ 240"/>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242" name="テキスト ボックス 241"/>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43" name="直線コネクタ 24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44" name="テキスト ボックス 24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4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73343</xdr:rowOff>
    </xdr:from>
    <xdr:to>
      <xdr:col>54</xdr:col>
      <xdr:colOff>189865</xdr:colOff>
      <xdr:row>107</xdr:row>
      <xdr:rowOff>46482</xdr:rowOff>
    </xdr:to>
    <xdr:cxnSp macro="">
      <xdr:nvCxnSpPr>
        <xdr:cNvPr id="246" name="直線コネクタ 245"/>
        <xdr:cNvCxnSpPr/>
      </xdr:nvCxnSpPr>
      <xdr:spPr>
        <a:xfrm flipV="1">
          <a:off x="10476865" y="17218343"/>
          <a:ext cx="0" cy="1173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50309</xdr:rowOff>
    </xdr:from>
    <xdr:ext cx="469744" cy="259045"/>
    <xdr:sp macro="" textlink="">
      <xdr:nvSpPr>
        <xdr:cNvPr id="247" name="【市民会館】&#10;一人当たり面積最小値テキスト"/>
        <xdr:cNvSpPr txBox="1"/>
      </xdr:nvSpPr>
      <xdr:spPr>
        <a:xfrm>
          <a:off x="10515600" y="1839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46482</xdr:rowOff>
    </xdr:from>
    <xdr:to>
      <xdr:col>55</xdr:col>
      <xdr:colOff>88900</xdr:colOff>
      <xdr:row>107</xdr:row>
      <xdr:rowOff>46482</xdr:rowOff>
    </xdr:to>
    <xdr:cxnSp macro="">
      <xdr:nvCxnSpPr>
        <xdr:cNvPr id="248" name="直線コネクタ 247"/>
        <xdr:cNvCxnSpPr/>
      </xdr:nvCxnSpPr>
      <xdr:spPr>
        <a:xfrm>
          <a:off x="10388600" y="1839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20020</xdr:rowOff>
    </xdr:from>
    <xdr:ext cx="469744" cy="259045"/>
    <xdr:sp macro="" textlink="">
      <xdr:nvSpPr>
        <xdr:cNvPr id="249" name="【市民会館】&#10;一人当たり面積最大値テキスト"/>
        <xdr:cNvSpPr txBox="1"/>
      </xdr:nvSpPr>
      <xdr:spPr>
        <a:xfrm>
          <a:off x="10515600" y="169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73343</xdr:rowOff>
    </xdr:from>
    <xdr:to>
      <xdr:col>55</xdr:col>
      <xdr:colOff>88900</xdr:colOff>
      <xdr:row>100</xdr:row>
      <xdr:rowOff>73343</xdr:rowOff>
    </xdr:to>
    <xdr:cxnSp macro="">
      <xdr:nvCxnSpPr>
        <xdr:cNvPr id="250" name="直線コネクタ 249"/>
        <xdr:cNvCxnSpPr/>
      </xdr:nvCxnSpPr>
      <xdr:spPr>
        <a:xfrm>
          <a:off x="10388600" y="1721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88980</xdr:rowOff>
    </xdr:from>
    <xdr:ext cx="469744" cy="259045"/>
    <xdr:sp macro="" textlink="">
      <xdr:nvSpPr>
        <xdr:cNvPr id="251" name="【市民会館】&#10;一人当たり面積平均値テキスト"/>
        <xdr:cNvSpPr txBox="1"/>
      </xdr:nvSpPr>
      <xdr:spPr>
        <a:xfrm>
          <a:off x="10515600" y="17919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110553</xdr:rowOff>
    </xdr:from>
    <xdr:to>
      <xdr:col>55</xdr:col>
      <xdr:colOff>50800</xdr:colOff>
      <xdr:row>105</xdr:row>
      <xdr:rowOff>40703</xdr:rowOff>
    </xdr:to>
    <xdr:sp macro="" textlink="">
      <xdr:nvSpPr>
        <xdr:cNvPr id="252" name="フローチャート: 判断 251"/>
        <xdr:cNvSpPr/>
      </xdr:nvSpPr>
      <xdr:spPr>
        <a:xfrm>
          <a:off x="10426700" y="1794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2539</xdr:rowOff>
    </xdr:from>
    <xdr:to>
      <xdr:col>50</xdr:col>
      <xdr:colOff>165100</xdr:colOff>
      <xdr:row>105</xdr:row>
      <xdr:rowOff>104139</xdr:rowOff>
    </xdr:to>
    <xdr:sp macro="" textlink="">
      <xdr:nvSpPr>
        <xdr:cNvPr id="253" name="フローチャート: 判断 252"/>
        <xdr:cNvSpPr/>
      </xdr:nvSpPr>
      <xdr:spPr>
        <a:xfrm>
          <a:off x="9588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254" name="フローチャート: 判断 253"/>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153415</xdr:rowOff>
    </xdr:from>
    <xdr:to>
      <xdr:col>41</xdr:col>
      <xdr:colOff>101600</xdr:colOff>
      <xdr:row>105</xdr:row>
      <xdr:rowOff>83565</xdr:rowOff>
    </xdr:to>
    <xdr:sp macro="" textlink="">
      <xdr:nvSpPr>
        <xdr:cNvPr id="255" name="フローチャート: 判断 254"/>
        <xdr:cNvSpPr/>
      </xdr:nvSpPr>
      <xdr:spPr>
        <a:xfrm>
          <a:off x="7810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60833</xdr:rowOff>
    </xdr:from>
    <xdr:to>
      <xdr:col>36</xdr:col>
      <xdr:colOff>165100</xdr:colOff>
      <xdr:row>105</xdr:row>
      <xdr:rowOff>162433</xdr:rowOff>
    </xdr:to>
    <xdr:sp macro="" textlink="">
      <xdr:nvSpPr>
        <xdr:cNvPr id="256" name="フローチャート: 判断 255"/>
        <xdr:cNvSpPr/>
      </xdr:nvSpPr>
      <xdr:spPr>
        <a:xfrm>
          <a:off x="6921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57" name="テキスト ボックス 25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58" name="テキスト ボックス 25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59" name="テキスト ボックス 25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60" name="テキスト ボックス 25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61" name="テキスト ボックス 26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2539</xdr:rowOff>
    </xdr:from>
    <xdr:to>
      <xdr:col>55</xdr:col>
      <xdr:colOff>50800</xdr:colOff>
      <xdr:row>104</xdr:row>
      <xdr:rowOff>104139</xdr:rowOff>
    </xdr:to>
    <xdr:sp macro="" textlink="">
      <xdr:nvSpPr>
        <xdr:cNvPr id="262" name="楕円 261"/>
        <xdr:cNvSpPr/>
      </xdr:nvSpPr>
      <xdr:spPr>
        <a:xfrm>
          <a:off x="10426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25416</xdr:rowOff>
    </xdr:from>
    <xdr:ext cx="469744" cy="259045"/>
    <xdr:sp macro="" textlink="">
      <xdr:nvSpPr>
        <xdr:cNvPr id="263" name="【市民会館】&#10;一人当たり面積該当値テキスト"/>
        <xdr:cNvSpPr txBox="1"/>
      </xdr:nvSpPr>
      <xdr:spPr>
        <a:xfrm>
          <a:off x="10515600"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21400</xdr:rowOff>
    </xdr:from>
    <xdr:to>
      <xdr:col>50</xdr:col>
      <xdr:colOff>165100</xdr:colOff>
      <xdr:row>104</xdr:row>
      <xdr:rowOff>123000</xdr:rowOff>
    </xdr:to>
    <xdr:sp macro="" textlink="">
      <xdr:nvSpPr>
        <xdr:cNvPr id="264" name="楕円 263"/>
        <xdr:cNvSpPr/>
      </xdr:nvSpPr>
      <xdr:spPr>
        <a:xfrm>
          <a:off x="9588500" y="1785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53339</xdr:rowOff>
    </xdr:from>
    <xdr:to>
      <xdr:col>55</xdr:col>
      <xdr:colOff>0</xdr:colOff>
      <xdr:row>104</xdr:row>
      <xdr:rowOff>72200</xdr:rowOff>
    </xdr:to>
    <xdr:cxnSp macro="">
      <xdr:nvCxnSpPr>
        <xdr:cNvPr id="265" name="直線コネクタ 264"/>
        <xdr:cNvCxnSpPr/>
      </xdr:nvCxnSpPr>
      <xdr:spPr>
        <a:xfrm flipV="1">
          <a:off x="9639300" y="17884139"/>
          <a:ext cx="838200" cy="1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35116</xdr:rowOff>
    </xdr:from>
    <xdr:to>
      <xdr:col>46</xdr:col>
      <xdr:colOff>38100</xdr:colOff>
      <xdr:row>104</xdr:row>
      <xdr:rowOff>136716</xdr:rowOff>
    </xdr:to>
    <xdr:sp macro="" textlink="">
      <xdr:nvSpPr>
        <xdr:cNvPr id="266" name="楕円 265"/>
        <xdr:cNvSpPr/>
      </xdr:nvSpPr>
      <xdr:spPr>
        <a:xfrm>
          <a:off x="8699500" y="1786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72200</xdr:rowOff>
    </xdr:from>
    <xdr:to>
      <xdr:col>50</xdr:col>
      <xdr:colOff>114300</xdr:colOff>
      <xdr:row>104</xdr:row>
      <xdr:rowOff>85916</xdr:rowOff>
    </xdr:to>
    <xdr:cxnSp macro="">
      <xdr:nvCxnSpPr>
        <xdr:cNvPr id="267" name="直線コネクタ 266"/>
        <xdr:cNvCxnSpPr/>
      </xdr:nvCxnSpPr>
      <xdr:spPr>
        <a:xfrm flipV="1">
          <a:off x="8750300" y="179030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64263</xdr:rowOff>
    </xdr:from>
    <xdr:to>
      <xdr:col>36</xdr:col>
      <xdr:colOff>165100</xdr:colOff>
      <xdr:row>104</xdr:row>
      <xdr:rowOff>165863</xdr:rowOff>
    </xdr:to>
    <xdr:sp macro="" textlink="">
      <xdr:nvSpPr>
        <xdr:cNvPr id="268" name="楕円 267"/>
        <xdr:cNvSpPr/>
      </xdr:nvSpPr>
      <xdr:spPr>
        <a:xfrm>
          <a:off x="6921500" y="1789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95266</xdr:rowOff>
    </xdr:from>
    <xdr:ext cx="469744" cy="259045"/>
    <xdr:sp macro="" textlink="">
      <xdr:nvSpPr>
        <xdr:cNvPr id="269" name="n_1aveValue【市民会館】&#10;一人当たり面積"/>
        <xdr:cNvSpPr txBox="1"/>
      </xdr:nvSpPr>
      <xdr:spPr>
        <a:xfrm>
          <a:off x="9391727" y="1809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100982</xdr:rowOff>
    </xdr:from>
    <xdr:ext cx="469744" cy="259045"/>
    <xdr:sp macro="" textlink="">
      <xdr:nvSpPr>
        <xdr:cNvPr id="270" name="n_2aveValue【市民会館】&#10;一人当たり面積"/>
        <xdr:cNvSpPr txBox="1"/>
      </xdr:nvSpPr>
      <xdr:spPr>
        <a:xfrm>
          <a:off x="8515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100092</xdr:rowOff>
    </xdr:from>
    <xdr:ext cx="469744" cy="259045"/>
    <xdr:sp macro="" textlink="">
      <xdr:nvSpPr>
        <xdr:cNvPr id="271" name="n_3aveValue【市民会館】&#10;一人当たり面積"/>
        <xdr:cNvSpPr txBox="1"/>
      </xdr:nvSpPr>
      <xdr:spPr>
        <a:xfrm>
          <a:off x="76264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153560</xdr:rowOff>
    </xdr:from>
    <xdr:ext cx="469744" cy="259045"/>
    <xdr:sp macro="" textlink="">
      <xdr:nvSpPr>
        <xdr:cNvPr id="272" name="n_4aveValue【市民会館】&#10;一人当たり面積"/>
        <xdr:cNvSpPr txBox="1"/>
      </xdr:nvSpPr>
      <xdr:spPr>
        <a:xfrm>
          <a:off x="6737427" y="1815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139527</xdr:rowOff>
    </xdr:from>
    <xdr:ext cx="469744" cy="259045"/>
    <xdr:sp macro="" textlink="">
      <xdr:nvSpPr>
        <xdr:cNvPr id="273" name="n_1mainValue【市民会館】&#10;一人当たり面積"/>
        <xdr:cNvSpPr txBox="1"/>
      </xdr:nvSpPr>
      <xdr:spPr>
        <a:xfrm>
          <a:off x="9391727" y="176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153243</xdr:rowOff>
    </xdr:from>
    <xdr:ext cx="469744" cy="259045"/>
    <xdr:sp macro="" textlink="">
      <xdr:nvSpPr>
        <xdr:cNvPr id="274" name="n_2mainValue【市民会館】&#10;一人当たり面積"/>
        <xdr:cNvSpPr txBox="1"/>
      </xdr:nvSpPr>
      <xdr:spPr>
        <a:xfrm>
          <a:off x="8515427" y="1764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10940</xdr:rowOff>
    </xdr:from>
    <xdr:ext cx="469744" cy="259045"/>
    <xdr:sp macro="" textlink="">
      <xdr:nvSpPr>
        <xdr:cNvPr id="275" name="n_4mainValue【市民会館】&#10;一人当たり面積"/>
        <xdr:cNvSpPr txBox="1"/>
      </xdr:nvSpPr>
      <xdr:spPr>
        <a:xfrm>
          <a:off x="6737427" y="1767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76" name="正方形/長方形 2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7" name="正方形/長方形 2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8" name="正方形/長方形 2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9" name="正方形/長方形 2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0" name="正方形/長方形 2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1" name="正方形/長方形 2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2" name="正方形/長方形 2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3" name="正方形/長方形 28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84" name="正方形/長方形 2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5" name="正方形/長方形 2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6" name="正方形/長方形 2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7" name="正方形/長方形 2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8" name="正方形/長方形 2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9" name="正方形/長方形 2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0" name="正方形/長方形 2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1" name="正方形/長方形 29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92" name="正方形/長方形 2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3" name="正方形/長方形 2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4" name="正方形/長方形 2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5" name="正方形/長方形 2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6" name="正方形/長方形 2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7" name="正方形/長方形 2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8" name="正方形/長方形 2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9" name="正方形/長方形 29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00" name="テキスト ボックス 29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01" name="直線コネクタ 30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02" name="テキスト ボックス 30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03" name="直線コネクタ 30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04" name="テキスト ボックス 30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05" name="直線コネクタ 30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06" name="テキスト ボックス 30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07" name="直線コネクタ 30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08" name="テキスト ボックス 30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09" name="直線コネクタ 30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10" name="テキスト ボックス 30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11" name="直線コネクタ 31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12" name="テキスト ボックス 31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13" name="直線コネクタ 31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14" name="テキスト ボックス 31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1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316" name="直線コネクタ 315"/>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17"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18" name="直線コネクタ 317"/>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319" name="【保健センター・保健所】&#10;有形固定資産減価償却率最大値テキスト"/>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320" name="直線コネクタ 319"/>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62882</xdr:rowOff>
    </xdr:from>
    <xdr:ext cx="405111" cy="259045"/>
    <xdr:sp macro="" textlink="">
      <xdr:nvSpPr>
        <xdr:cNvPr id="321" name="【保健センター・保健所】&#10;有形固定資産減価償却率平均値テキスト"/>
        <xdr:cNvSpPr txBox="1"/>
      </xdr:nvSpPr>
      <xdr:spPr>
        <a:xfrm>
          <a:off x="16357600" y="10006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84455</xdr:rowOff>
    </xdr:from>
    <xdr:to>
      <xdr:col>85</xdr:col>
      <xdr:colOff>177800</xdr:colOff>
      <xdr:row>59</xdr:row>
      <xdr:rowOff>14605</xdr:rowOff>
    </xdr:to>
    <xdr:sp macro="" textlink="">
      <xdr:nvSpPr>
        <xdr:cNvPr id="322" name="フローチャート: 判断 321"/>
        <xdr:cNvSpPr/>
      </xdr:nvSpPr>
      <xdr:spPr>
        <a:xfrm>
          <a:off x="16268700" y="100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323" name="フローチャート: 判断 322"/>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324" name="フローチャート: 判断 323"/>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325" name="フローチャート: 判断 324"/>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33020</xdr:rowOff>
    </xdr:from>
    <xdr:to>
      <xdr:col>67</xdr:col>
      <xdr:colOff>101600</xdr:colOff>
      <xdr:row>58</xdr:row>
      <xdr:rowOff>134620</xdr:rowOff>
    </xdr:to>
    <xdr:sp macro="" textlink="">
      <xdr:nvSpPr>
        <xdr:cNvPr id="326" name="フローチャート: 判断 325"/>
        <xdr:cNvSpPr/>
      </xdr:nvSpPr>
      <xdr:spPr>
        <a:xfrm>
          <a:off x="12763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27" name="テキスト ボックス 32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28" name="テキスト ボックス 32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29" name="テキスト ボックス 32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30" name="テキスト ボックス 32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31" name="テキスト ボックス 33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60</xdr:row>
      <xdr:rowOff>46355</xdr:rowOff>
    </xdr:from>
    <xdr:to>
      <xdr:col>67</xdr:col>
      <xdr:colOff>101600</xdr:colOff>
      <xdr:row>60</xdr:row>
      <xdr:rowOff>147955</xdr:rowOff>
    </xdr:to>
    <xdr:sp macro="" textlink="">
      <xdr:nvSpPr>
        <xdr:cNvPr id="332" name="楕円 331"/>
        <xdr:cNvSpPr/>
      </xdr:nvSpPr>
      <xdr:spPr>
        <a:xfrm>
          <a:off x="12763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40657</xdr:rowOff>
    </xdr:from>
    <xdr:ext cx="405111" cy="259045"/>
    <xdr:sp macro="" textlink="">
      <xdr:nvSpPr>
        <xdr:cNvPr id="333" name="n_1aveValue【保健センター・保健所】&#10;有形固定資産減価償却率"/>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92092</xdr:rowOff>
    </xdr:from>
    <xdr:ext cx="405111" cy="259045"/>
    <xdr:sp macro="" textlink="">
      <xdr:nvSpPr>
        <xdr:cNvPr id="334" name="n_2aveValue【保健センター・保健所】&#10;有形固定資産減価償却率"/>
        <xdr:cNvSpPr txBox="1"/>
      </xdr:nvSpPr>
      <xdr:spPr>
        <a:xfrm>
          <a:off x="14389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335" name="n_3aveValue【保健センター・保健所】&#10;有形固定資産減価償却率"/>
        <xdr:cNvSpPr txBox="1"/>
      </xdr:nvSpPr>
      <xdr:spPr>
        <a:xfrm>
          <a:off x="13500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151147</xdr:rowOff>
    </xdr:from>
    <xdr:ext cx="405111" cy="259045"/>
    <xdr:sp macro="" textlink="">
      <xdr:nvSpPr>
        <xdr:cNvPr id="336" name="n_4aveValue【保健センター・保健所】&#10;有形固定資産減価償却率"/>
        <xdr:cNvSpPr txBox="1"/>
      </xdr:nvSpPr>
      <xdr:spPr>
        <a:xfrm>
          <a:off x="12611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139082</xdr:rowOff>
    </xdr:from>
    <xdr:ext cx="405111" cy="259045"/>
    <xdr:sp macro="" textlink="">
      <xdr:nvSpPr>
        <xdr:cNvPr id="337" name="n_4mainValue【保健センター・保健所】&#10;有形固定資産減価償却率"/>
        <xdr:cNvSpPr txBox="1"/>
      </xdr:nvSpPr>
      <xdr:spPr>
        <a:xfrm>
          <a:off x="12611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38" name="正方形/長方形 33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39" name="正方形/長方形 33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0" name="正方形/長方形 33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1" name="正方形/長方形 34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42" name="正方形/長方形 34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43" name="正方形/長方形 34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4" name="正方形/長方形 34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5" name="正方形/長方形 34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46" name="テキスト ボックス 34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47" name="直線コネクタ 34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48" name="直線コネクタ 34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49" name="テキスト ボックス 34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50" name="直線コネクタ 34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51" name="テキスト ボックス 35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52" name="直線コネクタ 35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53" name="テキスト ボックス 35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54" name="直線コネクタ 35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55" name="テキスト ボックス 35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56" name="直線コネクタ 3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57" name="テキスト ボックス 3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5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32233</xdr:rowOff>
    </xdr:from>
    <xdr:to>
      <xdr:col>116</xdr:col>
      <xdr:colOff>62864</xdr:colOff>
      <xdr:row>63</xdr:row>
      <xdr:rowOff>156591</xdr:rowOff>
    </xdr:to>
    <xdr:cxnSp macro="">
      <xdr:nvCxnSpPr>
        <xdr:cNvPr id="359" name="直線コネクタ 358"/>
        <xdr:cNvCxnSpPr/>
      </xdr:nvCxnSpPr>
      <xdr:spPr>
        <a:xfrm flipV="1">
          <a:off x="22160864" y="9804883"/>
          <a:ext cx="0" cy="1153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160418</xdr:rowOff>
    </xdr:from>
    <xdr:ext cx="469744" cy="259045"/>
    <xdr:sp macro="" textlink="">
      <xdr:nvSpPr>
        <xdr:cNvPr id="360" name="【保健センター・保健所】&#10;一人当たり面積最小値テキスト"/>
        <xdr:cNvSpPr txBox="1"/>
      </xdr:nvSpPr>
      <xdr:spPr>
        <a:xfrm>
          <a:off x="22199600" y="1096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156591</xdr:rowOff>
    </xdr:from>
    <xdr:to>
      <xdr:col>116</xdr:col>
      <xdr:colOff>152400</xdr:colOff>
      <xdr:row>63</xdr:row>
      <xdr:rowOff>156591</xdr:rowOff>
    </xdr:to>
    <xdr:cxnSp macro="">
      <xdr:nvCxnSpPr>
        <xdr:cNvPr id="361" name="直線コネクタ 360"/>
        <xdr:cNvCxnSpPr/>
      </xdr:nvCxnSpPr>
      <xdr:spPr>
        <a:xfrm>
          <a:off x="22072600" y="109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150360</xdr:rowOff>
    </xdr:from>
    <xdr:ext cx="469744" cy="259045"/>
    <xdr:sp macro="" textlink="">
      <xdr:nvSpPr>
        <xdr:cNvPr id="362" name="【保健センター・保健所】&#10;一人当たり面積最大値テキスト"/>
        <xdr:cNvSpPr txBox="1"/>
      </xdr:nvSpPr>
      <xdr:spPr>
        <a:xfrm>
          <a:off x="22199600" y="958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32233</xdr:rowOff>
    </xdr:from>
    <xdr:to>
      <xdr:col>116</xdr:col>
      <xdr:colOff>152400</xdr:colOff>
      <xdr:row>57</xdr:row>
      <xdr:rowOff>32233</xdr:rowOff>
    </xdr:to>
    <xdr:cxnSp macro="">
      <xdr:nvCxnSpPr>
        <xdr:cNvPr id="363" name="直線コネクタ 362"/>
        <xdr:cNvCxnSpPr/>
      </xdr:nvCxnSpPr>
      <xdr:spPr>
        <a:xfrm>
          <a:off x="22072600" y="98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22953</xdr:rowOff>
    </xdr:from>
    <xdr:ext cx="469744" cy="259045"/>
    <xdr:sp macro="" textlink="">
      <xdr:nvSpPr>
        <xdr:cNvPr id="364" name="【保健センター・保健所】&#10;一人当たり面積平均値テキスト"/>
        <xdr:cNvSpPr txBox="1"/>
      </xdr:nvSpPr>
      <xdr:spPr>
        <a:xfrm>
          <a:off x="22199600" y="10824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44526</xdr:rowOff>
    </xdr:from>
    <xdr:to>
      <xdr:col>116</xdr:col>
      <xdr:colOff>114300</xdr:colOff>
      <xdr:row>63</xdr:row>
      <xdr:rowOff>146126</xdr:rowOff>
    </xdr:to>
    <xdr:sp macro="" textlink="">
      <xdr:nvSpPr>
        <xdr:cNvPr id="365" name="フローチャート: 判断 364"/>
        <xdr:cNvSpPr/>
      </xdr:nvSpPr>
      <xdr:spPr>
        <a:xfrm>
          <a:off x="22110700" y="1084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33782</xdr:rowOff>
    </xdr:from>
    <xdr:to>
      <xdr:col>112</xdr:col>
      <xdr:colOff>38100</xdr:colOff>
      <xdr:row>63</xdr:row>
      <xdr:rowOff>135382</xdr:rowOff>
    </xdr:to>
    <xdr:sp macro="" textlink="">
      <xdr:nvSpPr>
        <xdr:cNvPr id="366" name="フローチャート: 判断 365"/>
        <xdr:cNvSpPr/>
      </xdr:nvSpPr>
      <xdr:spPr>
        <a:xfrm>
          <a:off x="21272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36982</xdr:rowOff>
    </xdr:from>
    <xdr:to>
      <xdr:col>107</xdr:col>
      <xdr:colOff>101600</xdr:colOff>
      <xdr:row>63</xdr:row>
      <xdr:rowOff>138582</xdr:rowOff>
    </xdr:to>
    <xdr:sp macro="" textlink="">
      <xdr:nvSpPr>
        <xdr:cNvPr id="367" name="フローチャート: 判断 366"/>
        <xdr:cNvSpPr/>
      </xdr:nvSpPr>
      <xdr:spPr>
        <a:xfrm>
          <a:off x="20383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40411</xdr:rowOff>
    </xdr:from>
    <xdr:to>
      <xdr:col>102</xdr:col>
      <xdr:colOff>165100</xdr:colOff>
      <xdr:row>63</xdr:row>
      <xdr:rowOff>142011</xdr:rowOff>
    </xdr:to>
    <xdr:sp macro="" textlink="">
      <xdr:nvSpPr>
        <xdr:cNvPr id="368" name="フローチャート: 判断 367"/>
        <xdr:cNvSpPr/>
      </xdr:nvSpPr>
      <xdr:spPr>
        <a:xfrm>
          <a:off x="19494500" y="10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32182</xdr:rowOff>
    </xdr:from>
    <xdr:to>
      <xdr:col>98</xdr:col>
      <xdr:colOff>38100</xdr:colOff>
      <xdr:row>63</xdr:row>
      <xdr:rowOff>133782</xdr:rowOff>
    </xdr:to>
    <xdr:sp macro="" textlink="">
      <xdr:nvSpPr>
        <xdr:cNvPr id="369" name="フローチャート: 判断 368"/>
        <xdr:cNvSpPr/>
      </xdr:nvSpPr>
      <xdr:spPr>
        <a:xfrm>
          <a:off x="18605500" y="108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70" name="テキスト ボックス 3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71" name="テキスト ボックス 3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72" name="テキスト ボックス 3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73" name="テキスト ボックス 3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74" name="テキスト ボックス 3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63</xdr:row>
      <xdr:rowOff>19838</xdr:rowOff>
    </xdr:from>
    <xdr:to>
      <xdr:col>98</xdr:col>
      <xdr:colOff>38100</xdr:colOff>
      <xdr:row>63</xdr:row>
      <xdr:rowOff>121438</xdr:rowOff>
    </xdr:to>
    <xdr:sp macro="" textlink="">
      <xdr:nvSpPr>
        <xdr:cNvPr id="375" name="楕円 374"/>
        <xdr:cNvSpPr/>
      </xdr:nvSpPr>
      <xdr:spPr>
        <a:xfrm>
          <a:off x="18605500" y="1082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151909</xdr:rowOff>
    </xdr:from>
    <xdr:ext cx="469744" cy="259045"/>
    <xdr:sp macro="" textlink="">
      <xdr:nvSpPr>
        <xdr:cNvPr id="376" name="n_1aveValue【保健センター・保健所】&#10;一人当たり面積"/>
        <xdr:cNvSpPr txBox="1"/>
      </xdr:nvSpPr>
      <xdr:spPr>
        <a:xfrm>
          <a:off x="210757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155109</xdr:rowOff>
    </xdr:from>
    <xdr:ext cx="469744" cy="259045"/>
    <xdr:sp macro="" textlink="">
      <xdr:nvSpPr>
        <xdr:cNvPr id="377" name="n_2aveValue【保健センター・保健所】&#10;一人当たり面積"/>
        <xdr:cNvSpPr txBox="1"/>
      </xdr:nvSpPr>
      <xdr:spPr>
        <a:xfrm>
          <a:off x="20199427" y="10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158538</xdr:rowOff>
    </xdr:from>
    <xdr:ext cx="469744" cy="259045"/>
    <xdr:sp macro="" textlink="">
      <xdr:nvSpPr>
        <xdr:cNvPr id="378" name="n_3aveValue【保健センター・保健所】&#10;一人当たり面積"/>
        <xdr:cNvSpPr txBox="1"/>
      </xdr:nvSpPr>
      <xdr:spPr>
        <a:xfrm>
          <a:off x="19310427" y="106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124909</xdr:rowOff>
    </xdr:from>
    <xdr:ext cx="469744" cy="259045"/>
    <xdr:sp macro="" textlink="">
      <xdr:nvSpPr>
        <xdr:cNvPr id="379" name="n_4aveValue【保健センター・保健所】&#10;一人当たり面積"/>
        <xdr:cNvSpPr txBox="1"/>
      </xdr:nvSpPr>
      <xdr:spPr>
        <a:xfrm>
          <a:off x="18421427" y="1092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137965</xdr:rowOff>
    </xdr:from>
    <xdr:ext cx="469744" cy="259045"/>
    <xdr:sp macro="" textlink="">
      <xdr:nvSpPr>
        <xdr:cNvPr id="380" name="n_4mainValue【保健センター・保健所】&#10;一人当たり面積"/>
        <xdr:cNvSpPr txBox="1"/>
      </xdr:nvSpPr>
      <xdr:spPr>
        <a:xfrm>
          <a:off x="18421427" y="1059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81" name="正方形/長方形 38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82" name="正方形/長方形 38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3" name="正方形/長方形 38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4" name="正方形/長方形 38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5" name="正方形/長方形 38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6" name="正方形/長方形 38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7" name="正方形/長方形 38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8" name="正方形/長方形 38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9" name="テキスト ボックス 38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90" name="直線コネクタ 38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91" name="テキスト ボックス 39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92" name="直線コネクタ 39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93" name="テキスト ボックス 39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94" name="直線コネクタ 39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95" name="テキスト ボックス 39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96" name="直線コネクタ 39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97" name="テキスト ボックス 39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98" name="直線コネクタ 39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99" name="テキスト ボックス 39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00" name="直線コネクタ 39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01" name="テキスト ボックス 40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02" name="直線コネクタ 40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03" name="テキスト ボックス 40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0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60961</xdr:rowOff>
    </xdr:to>
    <xdr:cxnSp macro="">
      <xdr:nvCxnSpPr>
        <xdr:cNvPr id="405" name="直線コネクタ 404"/>
        <xdr:cNvCxnSpPr/>
      </xdr:nvCxnSpPr>
      <xdr:spPr>
        <a:xfrm flipV="1">
          <a:off x="16318864" y="13262611"/>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405111" cy="259045"/>
    <xdr:sp macro="" textlink="">
      <xdr:nvSpPr>
        <xdr:cNvPr id="406" name="【消防施設】&#10;有形固定資産減価償却率最小値テキスト"/>
        <xdr:cNvSpPr txBox="1"/>
      </xdr:nvSpPr>
      <xdr:spPr>
        <a:xfrm>
          <a:off x="16357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407" name="直線コネクタ 406"/>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408" name="【消防施設】&#10;有形固定資産減価償却率最大値テキスト"/>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409" name="直線コネクタ 408"/>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410" name="【消防施設】&#10;有形固定資産減価償却率平均値テキスト"/>
        <xdr:cNvSpPr txBox="1"/>
      </xdr:nvSpPr>
      <xdr:spPr>
        <a:xfrm>
          <a:off x="16357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411" name="フローチャート: 判断 410"/>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412" name="フローチャート: 判断 411"/>
        <xdr:cNvSpPr/>
      </xdr:nvSpPr>
      <xdr:spPr>
        <a:xfrm>
          <a:off x="15430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413" name="フローチャート: 判断 412"/>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414" name="フローチャート: 判断 413"/>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69214</xdr:rowOff>
    </xdr:from>
    <xdr:to>
      <xdr:col>67</xdr:col>
      <xdr:colOff>101600</xdr:colOff>
      <xdr:row>81</xdr:row>
      <xdr:rowOff>170814</xdr:rowOff>
    </xdr:to>
    <xdr:sp macro="" textlink="">
      <xdr:nvSpPr>
        <xdr:cNvPr id="415" name="フローチャート: 判断 414"/>
        <xdr:cNvSpPr/>
      </xdr:nvSpPr>
      <xdr:spPr>
        <a:xfrm>
          <a:off x="12763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16" name="テキスト ボックス 41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7" name="テキスト ボックス 41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8" name="テキスト ボックス 41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9" name="テキスト ボックス 41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20" name="テキスト ボックス 41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15875</xdr:rowOff>
    </xdr:from>
    <xdr:to>
      <xdr:col>85</xdr:col>
      <xdr:colOff>177800</xdr:colOff>
      <xdr:row>79</xdr:row>
      <xdr:rowOff>117475</xdr:rowOff>
    </xdr:to>
    <xdr:sp macro="" textlink="">
      <xdr:nvSpPr>
        <xdr:cNvPr id="421" name="楕円 420"/>
        <xdr:cNvSpPr/>
      </xdr:nvSpPr>
      <xdr:spPr>
        <a:xfrm>
          <a:off x="162687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38752</xdr:rowOff>
    </xdr:from>
    <xdr:ext cx="405111" cy="259045"/>
    <xdr:sp macro="" textlink="">
      <xdr:nvSpPr>
        <xdr:cNvPr id="422" name="【消防施設】&#10;有形固定資産減価償却率該当値テキスト"/>
        <xdr:cNvSpPr txBox="1"/>
      </xdr:nvSpPr>
      <xdr:spPr>
        <a:xfrm>
          <a:off x="16357600"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10161</xdr:rowOff>
    </xdr:from>
    <xdr:to>
      <xdr:col>81</xdr:col>
      <xdr:colOff>101600</xdr:colOff>
      <xdr:row>79</xdr:row>
      <xdr:rowOff>111761</xdr:rowOff>
    </xdr:to>
    <xdr:sp macro="" textlink="">
      <xdr:nvSpPr>
        <xdr:cNvPr id="423" name="楕円 422"/>
        <xdr:cNvSpPr/>
      </xdr:nvSpPr>
      <xdr:spPr>
        <a:xfrm>
          <a:off x="15430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60961</xdr:rowOff>
    </xdr:from>
    <xdr:to>
      <xdr:col>85</xdr:col>
      <xdr:colOff>127000</xdr:colOff>
      <xdr:row>79</xdr:row>
      <xdr:rowOff>66675</xdr:rowOff>
    </xdr:to>
    <xdr:cxnSp macro="">
      <xdr:nvCxnSpPr>
        <xdr:cNvPr id="424" name="直線コネクタ 423"/>
        <xdr:cNvCxnSpPr/>
      </xdr:nvCxnSpPr>
      <xdr:spPr>
        <a:xfrm>
          <a:off x="15481300" y="1360551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154939</xdr:rowOff>
    </xdr:from>
    <xdr:to>
      <xdr:col>76</xdr:col>
      <xdr:colOff>165100</xdr:colOff>
      <xdr:row>79</xdr:row>
      <xdr:rowOff>85089</xdr:rowOff>
    </xdr:to>
    <xdr:sp macro="" textlink="">
      <xdr:nvSpPr>
        <xdr:cNvPr id="425" name="楕円 424"/>
        <xdr:cNvSpPr/>
      </xdr:nvSpPr>
      <xdr:spPr>
        <a:xfrm>
          <a:off x="14541500" y="135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34289</xdr:rowOff>
    </xdr:from>
    <xdr:to>
      <xdr:col>81</xdr:col>
      <xdr:colOff>50800</xdr:colOff>
      <xdr:row>79</xdr:row>
      <xdr:rowOff>60961</xdr:rowOff>
    </xdr:to>
    <xdr:cxnSp macro="">
      <xdr:nvCxnSpPr>
        <xdr:cNvPr id="426" name="直線コネクタ 425"/>
        <xdr:cNvCxnSpPr/>
      </xdr:nvCxnSpPr>
      <xdr:spPr>
        <a:xfrm>
          <a:off x="14592300" y="135788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118745</xdr:rowOff>
    </xdr:from>
    <xdr:to>
      <xdr:col>67</xdr:col>
      <xdr:colOff>101600</xdr:colOff>
      <xdr:row>79</xdr:row>
      <xdr:rowOff>48895</xdr:rowOff>
    </xdr:to>
    <xdr:sp macro="" textlink="">
      <xdr:nvSpPr>
        <xdr:cNvPr id="427" name="楕円 426"/>
        <xdr:cNvSpPr/>
      </xdr:nvSpPr>
      <xdr:spPr>
        <a:xfrm>
          <a:off x="12763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83838</xdr:rowOff>
    </xdr:from>
    <xdr:ext cx="405111" cy="259045"/>
    <xdr:sp macro="" textlink="">
      <xdr:nvSpPr>
        <xdr:cNvPr id="428" name="n_1aveValue【消防施設】&#10;有形固定資産減価償却率"/>
        <xdr:cNvSpPr txBox="1"/>
      </xdr:nvSpPr>
      <xdr:spPr>
        <a:xfrm>
          <a:off x="152660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116222</xdr:rowOff>
    </xdr:from>
    <xdr:ext cx="405111" cy="259045"/>
    <xdr:sp macro="" textlink="">
      <xdr:nvSpPr>
        <xdr:cNvPr id="429" name="n_2aveValue【消防施設】&#10;有形固定資産減価償却率"/>
        <xdr:cNvSpPr txBox="1"/>
      </xdr:nvSpPr>
      <xdr:spPr>
        <a:xfrm>
          <a:off x="14389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430" name="n_3aveValue【消防施設】&#10;有形固定資産減価償却率"/>
        <xdr:cNvSpPr txBox="1"/>
      </xdr:nvSpPr>
      <xdr:spPr>
        <a:xfrm>
          <a:off x="13500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161941</xdr:rowOff>
    </xdr:from>
    <xdr:ext cx="405111" cy="259045"/>
    <xdr:sp macro="" textlink="">
      <xdr:nvSpPr>
        <xdr:cNvPr id="431" name="n_4aveValue【消防施設】&#10;有形固定資産減価償却率"/>
        <xdr:cNvSpPr txBox="1"/>
      </xdr:nvSpPr>
      <xdr:spPr>
        <a:xfrm>
          <a:off x="12611744"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128288</xdr:rowOff>
    </xdr:from>
    <xdr:ext cx="405111" cy="259045"/>
    <xdr:sp macro="" textlink="">
      <xdr:nvSpPr>
        <xdr:cNvPr id="432" name="n_1mainValue【消防施設】&#10;有形固定資産減価償却率"/>
        <xdr:cNvSpPr txBox="1"/>
      </xdr:nvSpPr>
      <xdr:spPr>
        <a:xfrm>
          <a:off x="152660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101616</xdr:rowOff>
    </xdr:from>
    <xdr:ext cx="405111" cy="259045"/>
    <xdr:sp macro="" textlink="">
      <xdr:nvSpPr>
        <xdr:cNvPr id="433" name="n_2mainValue【消防施設】&#10;有形固定資産減価償却率"/>
        <xdr:cNvSpPr txBox="1"/>
      </xdr:nvSpPr>
      <xdr:spPr>
        <a:xfrm>
          <a:off x="14389744" y="1330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65422</xdr:rowOff>
    </xdr:from>
    <xdr:ext cx="405111" cy="259045"/>
    <xdr:sp macro="" textlink="">
      <xdr:nvSpPr>
        <xdr:cNvPr id="434" name="n_4mainValue【消防施設】&#10;有形固定資産減価償却率"/>
        <xdr:cNvSpPr txBox="1"/>
      </xdr:nvSpPr>
      <xdr:spPr>
        <a:xfrm>
          <a:off x="126117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5" name="正方形/長方形 4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6" name="正方形/長方形 4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7" name="正方形/長方形 4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8" name="正方形/長方形 4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9" name="正方形/長方形 4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0" name="正方形/長方形 4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1" name="正方形/長方形 4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2" name="正方形/長方形 44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3" name="テキスト ボックス 44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4" name="直線コネクタ 44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45" name="直線コネクタ 44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46" name="テキスト ボックス 44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47" name="直線コネクタ 44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48" name="テキスト ボックス 44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49" name="直線コネクタ 44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50" name="テキスト ボックス 44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51" name="直線コネクタ 45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52" name="テキスト ボックス 45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3" name="直線コネクタ 45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4" name="テキスト ボックス 45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117424</xdr:rowOff>
    </xdr:from>
    <xdr:to>
      <xdr:col>116</xdr:col>
      <xdr:colOff>62864</xdr:colOff>
      <xdr:row>86</xdr:row>
      <xdr:rowOff>25755</xdr:rowOff>
    </xdr:to>
    <xdr:cxnSp macro="">
      <xdr:nvCxnSpPr>
        <xdr:cNvPr id="456" name="直線コネクタ 455"/>
        <xdr:cNvCxnSpPr/>
      </xdr:nvCxnSpPr>
      <xdr:spPr>
        <a:xfrm flipV="1">
          <a:off x="22160864" y="13490524"/>
          <a:ext cx="0" cy="127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29582</xdr:rowOff>
    </xdr:from>
    <xdr:ext cx="469744" cy="259045"/>
    <xdr:sp macro="" textlink="">
      <xdr:nvSpPr>
        <xdr:cNvPr id="457" name="【消防施設】&#10;一人当たり面積最小値テキスト"/>
        <xdr:cNvSpPr txBox="1"/>
      </xdr:nvSpPr>
      <xdr:spPr>
        <a:xfrm>
          <a:off x="22199600" y="1477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25755</xdr:rowOff>
    </xdr:from>
    <xdr:to>
      <xdr:col>116</xdr:col>
      <xdr:colOff>152400</xdr:colOff>
      <xdr:row>86</xdr:row>
      <xdr:rowOff>25755</xdr:rowOff>
    </xdr:to>
    <xdr:cxnSp macro="">
      <xdr:nvCxnSpPr>
        <xdr:cNvPr id="458" name="直線コネクタ 457"/>
        <xdr:cNvCxnSpPr/>
      </xdr:nvCxnSpPr>
      <xdr:spPr>
        <a:xfrm>
          <a:off x="22072600" y="1477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64101</xdr:rowOff>
    </xdr:from>
    <xdr:ext cx="469744" cy="259045"/>
    <xdr:sp macro="" textlink="">
      <xdr:nvSpPr>
        <xdr:cNvPr id="459" name="【消防施設】&#10;一人当たり面積最大値テキスト"/>
        <xdr:cNvSpPr txBox="1"/>
      </xdr:nvSpPr>
      <xdr:spPr>
        <a:xfrm>
          <a:off x="22199600" y="132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117424</xdr:rowOff>
    </xdr:from>
    <xdr:to>
      <xdr:col>116</xdr:col>
      <xdr:colOff>152400</xdr:colOff>
      <xdr:row>78</xdr:row>
      <xdr:rowOff>117424</xdr:rowOff>
    </xdr:to>
    <xdr:cxnSp macro="">
      <xdr:nvCxnSpPr>
        <xdr:cNvPr id="460" name="直線コネクタ 459"/>
        <xdr:cNvCxnSpPr/>
      </xdr:nvCxnSpPr>
      <xdr:spPr>
        <a:xfrm>
          <a:off x="22072600" y="1349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36592</xdr:rowOff>
    </xdr:from>
    <xdr:ext cx="469744" cy="259045"/>
    <xdr:sp macro="" textlink="">
      <xdr:nvSpPr>
        <xdr:cNvPr id="461" name="【消防施設】&#10;一人当たり面積平均値テキスト"/>
        <xdr:cNvSpPr txBox="1"/>
      </xdr:nvSpPr>
      <xdr:spPr>
        <a:xfrm>
          <a:off x="22199600" y="14609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462" name="フローチャート: 判断 461"/>
        <xdr:cNvSpPr/>
      </xdr:nvSpPr>
      <xdr:spPr>
        <a:xfrm>
          <a:off x="221107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88342</xdr:rowOff>
    </xdr:from>
    <xdr:to>
      <xdr:col>112</xdr:col>
      <xdr:colOff>38100</xdr:colOff>
      <xdr:row>86</xdr:row>
      <xdr:rowOff>18492</xdr:rowOff>
    </xdr:to>
    <xdr:sp macro="" textlink="">
      <xdr:nvSpPr>
        <xdr:cNvPr id="463" name="フローチャート: 判断 462"/>
        <xdr:cNvSpPr/>
      </xdr:nvSpPr>
      <xdr:spPr>
        <a:xfrm>
          <a:off x="21272500" y="146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83769</xdr:rowOff>
    </xdr:from>
    <xdr:to>
      <xdr:col>107</xdr:col>
      <xdr:colOff>101600</xdr:colOff>
      <xdr:row>86</xdr:row>
      <xdr:rowOff>13919</xdr:rowOff>
    </xdr:to>
    <xdr:sp macro="" textlink="">
      <xdr:nvSpPr>
        <xdr:cNvPr id="464" name="フローチャート: 判断 463"/>
        <xdr:cNvSpPr/>
      </xdr:nvSpPr>
      <xdr:spPr>
        <a:xfrm>
          <a:off x="20383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79654</xdr:rowOff>
    </xdr:from>
    <xdr:to>
      <xdr:col>102</xdr:col>
      <xdr:colOff>165100</xdr:colOff>
      <xdr:row>86</xdr:row>
      <xdr:rowOff>9804</xdr:rowOff>
    </xdr:to>
    <xdr:sp macro="" textlink="">
      <xdr:nvSpPr>
        <xdr:cNvPr id="465" name="フローチャート: 判断 464"/>
        <xdr:cNvSpPr/>
      </xdr:nvSpPr>
      <xdr:spPr>
        <a:xfrm>
          <a:off x="19494500" y="1465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35306</xdr:rowOff>
    </xdr:from>
    <xdr:to>
      <xdr:col>98</xdr:col>
      <xdr:colOff>38100</xdr:colOff>
      <xdr:row>85</xdr:row>
      <xdr:rowOff>136906</xdr:rowOff>
    </xdr:to>
    <xdr:sp macro="" textlink="">
      <xdr:nvSpPr>
        <xdr:cNvPr id="466" name="フローチャート: 判断 465"/>
        <xdr:cNvSpPr/>
      </xdr:nvSpPr>
      <xdr:spPr>
        <a:xfrm>
          <a:off x="18605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67" name="テキスト ボックス 46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8" name="テキスト ボックス 46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9" name="テキスト ボックス 46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0" name="テキスト ボックス 46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1" name="テキスト ボックス 47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26391</xdr:rowOff>
    </xdr:from>
    <xdr:to>
      <xdr:col>116</xdr:col>
      <xdr:colOff>114300</xdr:colOff>
      <xdr:row>85</xdr:row>
      <xdr:rowOff>127991</xdr:rowOff>
    </xdr:to>
    <xdr:sp macro="" textlink="">
      <xdr:nvSpPr>
        <xdr:cNvPr id="472" name="楕円 471"/>
        <xdr:cNvSpPr/>
      </xdr:nvSpPr>
      <xdr:spPr>
        <a:xfrm>
          <a:off x="22110700" y="1459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157218</xdr:rowOff>
    </xdr:from>
    <xdr:ext cx="469744" cy="259045"/>
    <xdr:sp macro="" textlink="">
      <xdr:nvSpPr>
        <xdr:cNvPr id="473" name="【消防施設】&#10;一人当たり面積該当値テキスト"/>
        <xdr:cNvSpPr txBox="1"/>
      </xdr:nvSpPr>
      <xdr:spPr>
        <a:xfrm>
          <a:off x="22199600" y="1438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30735</xdr:rowOff>
    </xdr:from>
    <xdr:to>
      <xdr:col>112</xdr:col>
      <xdr:colOff>38100</xdr:colOff>
      <xdr:row>85</xdr:row>
      <xdr:rowOff>132335</xdr:rowOff>
    </xdr:to>
    <xdr:sp macro="" textlink="">
      <xdr:nvSpPr>
        <xdr:cNvPr id="474" name="楕円 473"/>
        <xdr:cNvSpPr/>
      </xdr:nvSpPr>
      <xdr:spPr>
        <a:xfrm>
          <a:off x="21272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77191</xdr:rowOff>
    </xdr:from>
    <xdr:to>
      <xdr:col>116</xdr:col>
      <xdr:colOff>63500</xdr:colOff>
      <xdr:row>85</xdr:row>
      <xdr:rowOff>81535</xdr:rowOff>
    </xdr:to>
    <xdr:cxnSp macro="">
      <xdr:nvCxnSpPr>
        <xdr:cNvPr id="475" name="直線コネクタ 474"/>
        <xdr:cNvCxnSpPr/>
      </xdr:nvCxnSpPr>
      <xdr:spPr>
        <a:xfrm flipV="1">
          <a:off x="21323300" y="14650441"/>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33706</xdr:rowOff>
    </xdr:from>
    <xdr:to>
      <xdr:col>107</xdr:col>
      <xdr:colOff>101600</xdr:colOff>
      <xdr:row>85</xdr:row>
      <xdr:rowOff>135306</xdr:rowOff>
    </xdr:to>
    <xdr:sp macro="" textlink="">
      <xdr:nvSpPr>
        <xdr:cNvPr id="476" name="楕円 475"/>
        <xdr:cNvSpPr/>
      </xdr:nvSpPr>
      <xdr:spPr>
        <a:xfrm>
          <a:off x="20383500" y="1460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81535</xdr:rowOff>
    </xdr:from>
    <xdr:to>
      <xdr:col>111</xdr:col>
      <xdr:colOff>177800</xdr:colOff>
      <xdr:row>85</xdr:row>
      <xdr:rowOff>84506</xdr:rowOff>
    </xdr:to>
    <xdr:cxnSp macro="">
      <xdr:nvCxnSpPr>
        <xdr:cNvPr id="477" name="直線コネクタ 476"/>
        <xdr:cNvCxnSpPr/>
      </xdr:nvCxnSpPr>
      <xdr:spPr>
        <a:xfrm flipV="1">
          <a:off x="20434300" y="14654785"/>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40106</xdr:rowOff>
    </xdr:from>
    <xdr:to>
      <xdr:col>98</xdr:col>
      <xdr:colOff>38100</xdr:colOff>
      <xdr:row>85</xdr:row>
      <xdr:rowOff>141706</xdr:rowOff>
    </xdr:to>
    <xdr:sp macro="" textlink="">
      <xdr:nvSpPr>
        <xdr:cNvPr id="478" name="楕円 477"/>
        <xdr:cNvSpPr/>
      </xdr:nvSpPr>
      <xdr:spPr>
        <a:xfrm>
          <a:off x="18605500" y="1461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9619</xdr:rowOff>
    </xdr:from>
    <xdr:ext cx="469744" cy="259045"/>
    <xdr:sp macro="" textlink="">
      <xdr:nvSpPr>
        <xdr:cNvPr id="479" name="n_1aveValue【消防施設】&#10;一人当たり面積"/>
        <xdr:cNvSpPr txBox="1"/>
      </xdr:nvSpPr>
      <xdr:spPr>
        <a:xfrm>
          <a:off x="21075727" y="14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5046</xdr:rowOff>
    </xdr:from>
    <xdr:ext cx="469744" cy="259045"/>
    <xdr:sp macro="" textlink="">
      <xdr:nvSpPr>
        <xdr:cNvPr id="480" name="n_2aveValue【消防施設】&#10;一人当たり面積"/>
        <xdr:cNvSpPr txBox="1"/>
      </xdr:nvSpPr>
      <xdr:spPr>
        <a:xfrm>
          <a:off x="20199427" y="1474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26331</xdr:rowOff>
    </xdr:from>
    <xdr:ext cx="469744" cy="259045"/>
    <xdr:sp macro="" textlink="">
      <xdr:nvSpPr>
        <xdr:cNvPr id="481" name="n_3aveValue【消防施設】&#10;一人当たり面積"/>
        <xdr:cNvSpPr txBox="1"/>
      </xdr:nvSpPr>
      <xdr:spPr>
        <a:xfrm>
          <a:off x="19310427" y="144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153433</xdr:rowOff>
    </xdr:from>
    <xdr:ext cx="469744" cy="259045"/>
    <xdr:sp macro="" textlink="">
      <xdr:nvSpPr>
        <xdr:cNvPr id="482" name="n_4aveValue【消防施設】&#10;一人当たり面積"/>
        <xdr:cNvSpPr txBox="1"/>
      </xdr:nvSpPr>
      <xdr:spPr>
        <a:xfrm>
          <a:off x="18421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148862</xdr:rowOff>
    </xdr:from>
    <xdr:ext cx="469744" cy="259045"/>
    <xdr:sp macro="" textlink="">
      <xdr:nvSpPr>
        <xdr:cNvPr id="483" name="n_1mainValue【消防施設】&#10;一人当たり面積"/>
        <xdr:cNvSpPr txBox="1"/>
      </xdr:nvSpPr>
      <xdr:spPr>
        <a:xfrm>
          <a:off x="210757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151833</xdr:rowOff>
    </xdr:from>
    <xdr:ext cx="469744" cy="259045"/>
    <xdr:sp macro="" textlink="">
      <xdr:nvSpPr>
        <xdr:cNvPr id="484" name="n_2mainValue【消防施設】&#10;一人当たり面積"/>
        <xdr:cNvSpPr txBox="1"/>
      </xdr:nvSpPr>
      <xdr:spPr>
        <a:xfrm>
          <a:off x="20199427" y="1438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132833</xdr:rowOff>
    </xdr:from>
    <xdr:ext cx="469744" cy="259045"/>
    <xdr:sp macro="" textlink="">
      <xdr:nvSpPr>
        <xdr:cNvPr id="485" name="n_4mainValue【消防施設】&#10;一人当たり面積"/>
        <xdr:cNvSpPr txBox="1"/>
      </xdr:nvSpPr>
      <xdr:spPr>
        <a:xfrm>
          <a:off x="18421427" y="1470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86" name="正方形/長方形 4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7" name="正方形/長方形 4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8" name="正方形/長方形 4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9" name="正方形/長方形 4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0" name="正方形/長方形 4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1" name="正方形/長方形 4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2" name="正方形/長方形 4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3" name="正方形/長方形 4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4" name="テキスト ボックス 4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5" name="直線コネクタ 4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96" name="テキスト ボックス 49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97" name="直線コネクタ 49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98" name="テキスト ボックス 49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9" name="直線コネクタ 49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00" name="テキスト ボックス 49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01" name="直線コネクタ 50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02" name="テキスト ボックス 50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03" name="直線コネクタ 50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04" name="テキスト ボックス 50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05" name="直線コネクタ 50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06" name="テキスト ボックス 50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07" name="直線コネクタ 50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08" name="テキスト ボックス 50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9" name="直線コネクタ 5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511" name="直線コネクタ 510"/>
        <xdr:cNvCxnSpPr/>
      </xdr:nvCxnSpPr>
      <xdr:spPr>
        <a:xfrm flipV="1">
          <a:off x="16318864" y="17092205"/>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12"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13" name="直線コネクタ 51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514" name="【庁舎】&#10;有形固定資産減価償却率最大値テキスト"/>
        <xdr:cNvSpPr txBox="1"/>
      </xdr:nvSpPr>
      <xdr:spPr>
        <a:xfrm>
          <a:off x="16357600" y="168674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515" name="直線コネクタ 514"/>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516" name="【庁舎】&#10;有形固定資産減価償却率平均値テキスト"/>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517" name="フローチャート: 判断 516"/>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53158</xdr:rowOff>
    </xdr:from>
    <xdr:to>
      <xdr:col>81</xdr:col>
      <xdr:colOff>101600</xdr:colOff>
      <xdr:row>105</xdr:row>
      <xdr:rowOff>154758</xdr:rowOff>
    </xdr:to>
    <xdr:sp macro="" textlink="">
      <xdr:nvSpPr>
        <xdr:cNvPr id="518" name="フローチャート: 判断 517"/>
        <xdr:cNvSpPr/>
      </xdr:nvSpPr>
      <xdr:spPr>
        <a:xfrm>
          <a:off x="15430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519" name="フローチャート: 判断 518"/>
        <xdr:cNvSpPr/>
      </xdr:nvSpPr>
      <xdr:spPr>
        <a:xfrm>
          <a:off x="14541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520" name="フローチャート: 判断 519"/>
        <xdr:cNvSpPr/>
      </xdr:nvSpPr>
      <xdr:spPr>
        <a:xfrm>
          <a:off x="13652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521" name="フローチャート: 判断 520"/>
        <xdr:cNvSpPr/>
      </xdr:nvSpPr>
      <xdr:spPr>
        <a:xfrm>
          <a:off x="12763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22" name="テキスト ボックス 5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23" name="テキスト ボックス 5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24" name="テキスト ボックス 5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25" name="テキスト ボックス 5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6" name="テキスト ボックス 5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27032</xdr:rowOff>
    </xdr:from>
    <xdr:to>
      <xdr:col>85</xdr:col>
      <xdr:colOff>177800</xdr:colOff>
      <xdr:row>107</xdr:row>
      <xdr:rowOff>128632</xdr:rowOff>
    </xdr:to>
    <xdr:sp macro="" textlink="">
      <xdr:nvSpPr>
        <xdr:cNvPr id="527" name="楕円 526"/>
        <xdr:cNvSpPr/>
      </xdr:nvSpPr>
      <xdr:spPr>
        <a:xfrm>
          <a:off x="162687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5459</xdr:rowOff>
    </xdr:from>
    <xdr:ext cx="405111" cy="259045"/>
    <xdr:sp macro="" textlink="">
      <xdr:nvSpPr>
        <xdr:cNvPr id="528" name="【庁舎】&#10;有形固定資産減価償却率該当値テキスト"/>
        <xdr:cNvSpPr txBox="1"/>
      </xdr:nvSpPr>
      <xdr:spPr>
        <a:xfrm>
          <a:off x="16357600"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160927</xdr:rowOff>
    </xdr:from>
    <xdr:to>
      <xdr:col>81</xdr:col>
      <xdr:colOff>101600</xdr:colOff>
      <xdr:row>107</xdr:row>
      <xdr:rowOff>91077</xdr:rowOff>
    </xdr:to>
    <xdr:sp macro="" textlink="">
      <xdr:nvSpPr>
        <xdr:cNvPr id="529" name="楕円 528"/>
        <xdr:cNvSpPr/>
      </xdr:nvSpPr>
      <xdr:spPr>
        <a:xfrm>
          <a:off x="15430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40277</xdr:rowOff>
    </xdr:from>
    <xdr:to>
      <xdr:col>85</xdr:col>
      <xdr:colOff>127000</xdr:colOff>
      <xdr:row>107</xdr:row>
      <xdr:rowOff>77832</xdr:rowOff>
    </xdr:to>
    <xdr:cxnSp macro="">
      <xdr:nvCxnSpPr>
        <xdr:cNvPr id="530" name="直線コネクタ 529"/>
        <xdr:cNvCxnSpPr/>
      </xdr:nvCxnSpPr>
      <xdr:spPr>
        <a:xfrm>
          <a:off x="15481300" y="18385427"/>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125005</xdr:rowOff>
    </xdr:from>
    <xdr:to>
      <xdr:col>76</xdr:col>
      <xdr:colOff>165100</xdr:colOff>
      <xdr:row>107</xdr:row>
      <xdr:rowOff>55155</xdr:rowOff>
    </xdr:to>
    <xdr:sp macro="" textlink="">
      <xdr:nvSpPr>
        <xdr:cNvPr id="531" name="楕円 530"/>
        <xdr:cNvSpPr/>
      </xdr:nvSpPr>
      <xdr:spPr>
        <a:xfrm>
          <a:off x="14541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4355</xdr:rowOff>
    </xdr:from>
    <xdr:to>
      <xdr:col>81</xdr:col>
      <xdr:colOff>50800</xdr:colOff>
      <xdr:row>107</xdr:row>
      <xdr:rowOff>40277</xdr:rowOff>
    </xdr:to>
    <xdr:cxnSp macro="">
      <xdr:nvCxnSpPr>
        <xdr:cNvPr id="532" name="直線コネクタ 531"/>
        <xdr:cNvCxnSpPr/>
      </xdr:nvCxnSpPr>
      <xdr:spPr>
        <a:xfrm>
          <a:off x="14592300" y="1834950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62956</xdr:rowOff>
    </xdr:from>
    <xdr:to>
      <xdr:col>67</xdr:col>
      <xdr:colOff>101600</xdr:colOff>
      <xdr:row>105</xdr:row>
      <xdr:rowOff>164556</xdr:rowOff>
    </xdr:to>
    <xdr:sp macro="" textlink="">
      <xdr:nvSpPr>
        <xdr:cNvPr id="533" name="楕円 532"/>
        <xdr:cNvSpPr/>
      </xdr:nvSpPr>
      <xdr:spPr>
        <a:xfrm>
          <a:off x="12763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171285</xdr:rowOff>
    </xdr:from>
    <xdr:ext cx="405111" cy="259045"/>
    <xdr:sp macro="" textlink="">
      <xdr:nvSpPr>
        <xdr:cNvPr id="534" name="n_1aveValue【庁舎】&#10;有形固定資産減価償却率"/>
        <xdr:cNvSpPr txBox="1"/>
      </xdr:nvSpPr>
      <xdr:spPr>
        <a:xfrm>
          <a:off x="152660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12898</xdr:rowOff>
    </xdr:from>
    <xdr:ext cx="405111" cy="259045"/>
    <xdr:sp macro="" textlink="">
      <xdr:nvSpPr>
        <xdr:cNvPr id="535" name="n_2aveValue【庁舎】&#10;有形固定資産減価償却率"/>
        <xdr:cNvSpPr txBox="1"/>
      </xdr:nvSpPr>
      <xdr:spPr>
        <a:xfrm>
          <a:off x="143897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3101</xdr:rowOff>
    </xdr:from>
    <xdr:ext cx="405111" cy="259045"/>
    <xdr:sp macro="" textlink="">
      <xdr:nvSpPr>
        <xdr:cNvPr id="536" name="n_3aveValue【庁舎】&#10;有形固定資産減価償却率"/>
        <xdr:cNvSpPr txBox="1"/>
      </xdr:nvSpPr>
      <xdr:spPr>
        <a:xfrm>
          <a:off x="13500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97807</xdr:rowOff>
    </xdr:from>
    <xdr:ext cx="405111" cy="259045"/>
    <xdr:sp macro="" textlink="">
      <xdr:nvSpPr>
        <xdr:cNvPr id="537" name="n_4aveValue【庁舎】&#10;有形固定資産減価償却率"/>
        <xdr:cNvSpPr txBox="1"/>
      </xdr:nvSpPr>
      <xdr:spPr>
        <a:xfrm>
          <a:off x="12611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82204</xdr:rowOff>
    </xdr:from>
    <xdr:ext cx="405111" cy="259045"/>
    <xdr:sp macro="" textlink="">
      <xdr:nvSpPr>
        <xdr:cNvPr id="538" name="n_1mainValue【庁舎】&#10;有形固定資産減価償却率"/>
        <xdr:cNvSpPr txBox="1"/>
      </xdr:nvSpPr>
      <xdr:spPr>
        <a:xfrm>
          <a:off x="152660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46282</xdr:rowOff>
    </xdr:from>
    <xdr:ext cx="405111" cy="259045"/>
    <xdr:sp macro="" textlink="">
      <xdr:nvSpPr>
        <xdr:cNvPr id="539" name="n_2mainValue【庁舎】&#10;有形固定資産減価償却率"/>
        <xdr:cNvSpPr txBox="1"/>
      </xdr:nvSpPr>
      <xdr:spPr>
        <a:xfrm>
          <a:off x="14389744"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155683</xdr:rowOff>
    </xdr:from>
    <xdr:ext cx="405111" cy="259045"/>
    <xdr:sp macro="" textlink="">
      <xdr:nvSpPr>
        <xdr:cNvPr id="540" name="n_4mainValue【庁舎】&#10;有形固定資産減価償却率"/>
        <xdr:cNvSpPr txBox="1"/>
      </xdr:nvSpPr>
      <xdr:spPr>
        <a:xfrm>
          <a:off x="126117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1" name="正方形/長方形 5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2" name="正方形/長方形 5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3" name="正方形/長方形 5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4" name="正方形/長方形 5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5" name="正方形/長方形 5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6" name="正方形/長方形 5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7" name="正方形/長方形 5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8" name="正方形/長方形 54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49" name="テキスト ボックス 5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0" name="直線コネクタ 5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51" name="直線コネクタ 55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52" name="テキスト ボックス 55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53" name="直線コネクタ 55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54" name="テキスト ボックス 55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55" name="直線コネクタ 55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56" name="テキスト ボックス 55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57" name="直線コネクタ 55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58" name="テキスト ボックス 55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59" name="直線コネクタ 55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60" name="テキスト ボックス 559"/>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1" name="直線コネクタ 5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62" name="テキスト ボックス 561"/>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564" name="直線コネクタ 563"/>
        <xdr:cNvCxnSpPr/>
      </xdr:nvCxnSpPr>
      <xdr:spPr>
        <a:xfrm flipV="1">
          <a:off x="22160864" y="17332325"/>
          <a:ext cx="0" cy="131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565" name="【庁舎】&#10;一人当たり面積最小値テキスト"/>
        <xdr:cNvSpPr txBox="1"/>
      </xdr:nvSpPr>
      <xdr:spPr>
        <a:xfrm>
          <a:off x="22199600" y="186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566" name="直線コネクタ 565"/>
        <xdr:cNvCxnSpPr/>
      </xdr:nvCxnSpPr>
      <xdr:spPr>
        <a:xfrm>
          <a:off x="22072600" y="1864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567" name="【庁舎】&#10;一人当たり面積最大値テキスト"/>
        <xdr:cNvSpPr txBox="1"/>
      </xdr:nvSpPr>
      <xdr:spPr>
        <a:xfrm>
          <a:off x="22199600" y="171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568" name="直線コネクタ 567"/>
        <xdr:cNvCxnSpPr/>
      </xdr:nvCxnSpPr>
      <xdr:spPr>
        <a:xfrm>
          <a:off x="22072600" y="173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xdr:rowOff>
    </xdr:from>
    <xdr:ext cx="469744" cy="259045"/>
    <xdr:sp macro="" textlink="">
      <xdr:nvSpPr>
        <xdr:cNvPr id="569" name="【庁舎】&#10;一人当たり面積平均値テキスト"/>
        <xdr:cNvSpPr txBox="1"/>
      </xdr:nvSpPr>
      <xdr:spPr>
        <a:xfrm>
          <a:off x="22199600" y="18346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570" name="フローチャート: 判断 569"/>
        <xdr:cNvSpPr/>
      </xdr:nvSpPr>
      <xdr:spPr>
        <a:xfrm>
          <a:off x="221107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155829</xdr:rowOff>
    </xdr:from>
    <xdr:to>
      <xdr:col>112</xdr:col>
      <xdr:colOff>38100</xdr:colOff>
      <xdr:row>108</xdr:row>
      <xdr:rowOff>85979</xdr:rowOff>
    </xdr:to>
    <xdr:sp macro="" textlink="">
      <xdr:nvSpPr>
        <xdr:cNvPr id="571" name="フローチャート: 判断 570"/>
        <xdr:cNvSpPr/>
      </xdr:nvSpPr>
      <xdr:spPr>
        <a:xfrm>
          <a:off x="21272500" y="1850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157862</xdr:rowOff>
    </xdr:from>
    <xdr:to>
      <xdr:col>107</xdr:col>
      <xdr:colOff>101600</xdr:colOff>
      <xdr:row>108</xdr:row>
      <xdr:rowOff>88012</xdr:rowOff>
    </xdr:to>
    <xdr:sp macro="" textlink="">
      <xdr:nvSpPr>
        <xdr:cNvPr id="572" name="フローチャート: 判断 571"/>
        <xdr:cNvSpPr/>
      </xdr:nvSpPr>
      <xdr:spPr>
        <a:xfrm>
          <a:off x="20383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573" name="フローチャート: 判断 572"/>
        <xdr:cNvSpPr/>
      </xdr:nvSpPr>
      <xdr:spPr>
        <a:xfrm>
          <a:off x="19494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160782</xdr:rowOff>
    </xdr:from>
    <xdr:to>
      <xdr:col>98</xdr:col>
      <xdr:colOff>38100</xdr:colOff>
      <xdr:row>108</xdr:row>
      <xdr:rowOff>90932</xdr:rowOff>
    </xdr:to>
    <xdr:sp macro="" textlink="">
      <xdr:nvSpPr>
        <xdr:cNvPr id="574" name="フローチャート: 判断 573"/>
        <xdr:cNvSpPr/>
      </xdr:nvSpPr>
      <xdr:spPr>
        <a:xfrm>
          <a:off x="18605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75" name="テキスト ボックス 5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76" name="テキスト ボックス 5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77" name="テキスト ボックス 5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78" name="テキスト ボックス 5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79" name="テキスト ボックス 5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152273</xdr:rowOff>
    </xdr:from>
    <xdr:to>
      <xdr:col>116</xdr:col>
      <xdr:colOff>114300</xdr:colOff>
      <xdr:row>108</xdr:row>
      <xdr:rowOff>82423</xdr:rowOff>
    </xdr:to>
    <xdr:sp macro="" textlink="">
      <xdr:nvSpPr>
        <xdr:cNvPr id="580" name="楕円 579"/>
        <xdr:cNvSpPr/>
      </xdr:nvSpPr>
      <xdr:spPr>
        <a:xfrm>
          <a:off x="22110700" y="1849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128033</xdr:rowOff>
    </xdr:from>
    <xdr:ext cx="469744" cy="259045"/>
    <xdr:sp macro="" textlink="">
      <xdr:nvSpPr>
        <xdr:cNvPr id="581" name="【庁舎】&#10;一人当たり面積該当値テキスト"/>
        <xdr:cNvSpPr txBox="1"/>
      </xdr:nvSpPr>
      <xdr:spPr>
        <a:xfrm>
          <a:off x="22199600" y="1847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156083</xdr:rowOff>
    </xdr:from>
    <xdr:to>
      <xdr:col>112</xdr:col>
      <xdr:colOff>38100</xdr:colOff>
      <xdr:row>108</xdr:row>
      <xdr:rowOff>86233</xdr:rowOff>
    </xdr:to>
    <xdr:sp macro="" textlink="">
      <xdr:nvSpPr>
        <xdr:cNvPr id="582" name="楕円 581"/>
        <xdr:cNvSpPr/>
      </xdr:nvSpPr>
      <xdr:spPr>
        <a:xfrm>
          <a:off x="21272500" y="1850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31623</xdr:rowOff>
    </xdr:from>
    <xdr:to>
      <xdr:col>116</xdr:col>
      <xdr:colOff>63500</xdr:colOff>
      <xdr:row>108</xdr:row>
      <xdr:rowOff>35433</xdr:rowOff>
    </xdr:to>
    <xdr:cxnSp macro="">
      <xdr:nvCxnSpPr>
        <xdr:cNvPr id="583" name="直線コネクタ 582"/>
        <xdr:cNvCxnSpPr/>
      </xdr:nvCxnSpPr>
      <xdr:spPr>
        <a:xfrm flipV="1">
          <a:off x="21323300" y="18548223"/>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158877</xdr:rowOff>
    </xdr:from>
    <xdr:to>
      <xdr:col>107</xdr:col>
      <xdr:colOff>101600</xdr:colOff>
      <xdr:row>108</xdr:row>
      <xdr:rowOff>89027</xdr:rowOff>
    </xdr:to>
    <xdr:sp macro="" textlink="">
      <xdr:nvSpPr>
        <xdr:cNvPr id="584" name="楕円 583"/>
        <xdr:cNvSpPr/>
      </xdr:nvSpPr>
      <xdr:spPr>
        <a:xfrm>
          <a:off x="20383500" y="1850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35433</xdr:rowOff>
    </xdr:from>
    <xdr:to>
      <xdr:col>111</xdr:col>
      <xdr:colOff>177800</xdr:colOff>
      <xdr:row>108</xdr:row>
      <xdr:rowOff>38227</xdr:rowOff>
    </xdr:to>
    <xdr:cxnSp macro="">
      <xdr:nvCxnSpPr>
        <xdr:cNvPr id="585" name="直線コネクタ 584"/>
        <xdr:cNvCxnSpPr/>
      </xdr:nvCxnSpPr>
      <xdr:spPr>
        <a:xfrm flipV="1">
          <a:off x="20434300" y="18552033"/>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164719</xdr:rowOff>
    </xdr:from>
    <xdr:to>
      <xdr:col>98</xdr:col>
      <xdr:colOff>38100</xdr:colOff>
      <xdr:row>108</xdr:row>
      <xdr:rowOff>94869</xdr:rowOff>
    </xdr:to>
    <xdr:sp macro="" textlink="">
      <xdr:nvSpPr>
        <xdr:cNvPr id="586" name="楕円 585"/>
        <xdr:cNvSpPr/>
      </xdr:nvSpPr>
      <xdr:spPr>
        <a:xfrm>
          <a:off x="18605500" y="1850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102506</xdr:rowOff>
    </xdr:from>
    <xdr:ext cx="469744" cy="259045"/>
    <xdr:sp macro="" textlink="">
      <xdr:nvSpPr>
        <xdr:cNvPr id="587" name="n_1aveValue【庁舎】&#10;一人当たり面積"/>
        <xdr:cNvSpPr txBox="1"/>
      </xdr:nvSpPr>
      <xdr:spPr>
        <a:xfrm>
          <a:off x="21075727" y="1827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104539</xdr:rowOff>
    </xdr:from>
    <xdr:ext cx="469744" cy="259045"/>
    <xdr:sp macro="" textlink="">
      <xdr:nvSpPr>
        <xdr:cNvPr id="588" name="n_2aveValue【庁舎】&#10;一人当たり面積"/>
        <xdr:cNvSpPr txBox="1"/>
      </xdr:nvSpPr>
      <xdr:spPr>
        <a:xfrm>
          <a:off x="20199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101616</xdr:rowOff>
    </xdr:from>
    <xdr:ext cx="469744" cy="259045"/>
    <xdr:sp macro="" textlink="">
      <xdr:nvSpPr>
        <xdr:cNvPr id="589" name="n_3aveValue【庁舎】&#10;一人当たり面積"/>
        <xdr:cNvSpPr txBox="1"/>
      </xdr:nvSpPr>
      <xdr:spPr>
        <a:xfrm>
          <a:off x="19310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107459</xdr:rowOff>
    </xdr:from>
    <xdr:ext cx="469744" cy="259045"/>
    <xdr:sp macro="" textlink="">
      <xdr:nvSpPr>
        <xdr:cNvPr id="590" name="n_4aveValue【庁舎】&#10;一人当たり面積"/>
        <xdr:cNvSpPr txBox="1"/>
      </xdr:nvSpPr>
      <xdr:spPr>
        <a:xfrm>
          <a:off x="18421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77360</xdr:rowOff>
    </xdr:from>
    <xdr:ext cx="469744" cy="259045"/>
    <xdr:sp macro="" textlink="">
      <xdr:nvSpPr>
        <xdr:cNvPr id="591" name="n_1mainValue【庁舎】&#10;一人当たり面積"/>
        <xdr:cNvSpPr txBox="1"/>
      </xdr:nvSpPr>
      <xdr:spPr>
        <a:xfrm>
          <a:off x="21075727" y="185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80154</xdr:rowOff>
    </xdr:from>
    <xdr:ext cx="469744" cy="259045"/>
    <xdr:sp macro="" textlink="">
      <xdr:nvSpPr>
        <xdr:cNvPr id="592" name="n_2mainValue【庁舎】&#10;一人当たり面積"/>
        <xdr:cNvSpPr txBox="1"/>
      </xdr:nvSpPr>
      <xdr:spPr>
        <a:xfrm>
          <a:off x="20199427" y="1859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85996</xdr:rowOff>
    </xdr:from>
    <xdr:ext cx="469744" cy="259045"/>
    <xdr:sp macro="" textlink="">
      <xdr:nvSpPr>
        <xdr:cNvPr id="593" name="n_4mainValue【庁舎】&#10;一人当たり面積"/>
        <xdr:cNvSpPr txBox="1"/>
      </xdr:nvSpPr>
      <xdr:spPr>
        <a:xfrm>
          <a:off x="18421427" y="1860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4" name="正方形/長方形 5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5" name="正方形/長方形 5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6" name="テキスト ボックス 5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全ての施設において有形固定資産減価償却率は年々上昇しており、平成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年度に更新した消防施設以外の施設のうち、市民会館</a:t>
          </a:r>
          <a:r>
            <a:rPr kumimoji="1" lang="en-US" altLang="ja-JP" sz="1300">
              <a:latin typeface="ＭＳ Ｐゴシック" panose="020B0600070205080204" pitchFamily="50" charset="-128"/>
              <a:ea typeface="ＭＳ Ｐゴシック" panose="020B0600070205080204" pitchFamily="50" charset="-128"/>
            </a:rPr>
            <a:t>(70.2%)</a:t>
          </a:r>
          <a:r>
            <a:rPr kumimoji="1" lang="ja-JP" altLang="en-US" sz="1300">
              <a:latin typeface="ＭＳ Ｐゴシック" panose="020B0600070205080204" pitchFamily="50" charset="-128"/>
              <a:ea typeface="ＭＳ Ｐゴシック" panose="020B0600070205080204" pitchFamily="50" charset="-128"/>
            </a:rPr>
            <a:t>と庁舎</a:t>
          </a:r>
          <a:r>
            <a:rPr kumimoji="1" lang="en-US" altLang="ja-JP" sz="1300">
              <a:latin typeface="ＭＳ Ｐゴシック" panose="020B0600070205080204" pitchFamily="50" charset="-128"/>
              <a:ea typeface="ＭＳ Ｐゴシック" panose="020B0600070205080204" pitchFamily="50" charset="-128"/>
            </a:rPr>
            <a:t>(81.6%)</a:t>
          </a:r>
          <a:r>
            <a:rPr kumimoji="1" lang="ja-JP" altLang="en-US" sz="1300">
              <a:latin typeface="ＭＳ Ｐゴシック" panose="020B0600070205080204" pitchFamily="50" charset="-128"/>
              <a:ea typeface="ＭＳ Ｐゴシック" panose="020B0600070205080204" pitchFamily="50" charset="-128"/>
            </a:rPr>
            <a:t>は類似団体平均と比べても高い数値となっている。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市民会館については、今後改修の予定があるが、庁舎においても公共施設等総合管理計画や個別施設計画に基づき、適切な公共施設のマネジメントに努める。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3,398
3,359
1,049.47
6,290,407
6,076,880
213,288
3,405,018
7,798,424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で、平成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年度以降同水準で推移しているが、類似団体平均を下回る数値となっている。令和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拡大の影響で、町の基幹産業のひとつである観光業の落ち込みが激しく、それに伴い入湯税などの税収が大きく減少した。その他の産業についても影響が出ていることから、各産業の持ち直しを図る経済対策を行い基盤の安定を目指すとともに、より一層の行政の効率化に努め、健全な財政運営を行う。</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1016</xdr:rowOff>
    </xdr:from>
    <xdr:to>
      <xdr:col>23</xdr:col>
      <xdr:colOff>133350</xdr:colOff>
      <xdr:row>44</xdr:row>
      <xdr:rowOff>1016</xdr:rowOff>
    </xdr:to>
    <xdr:cxnSp macro="">
      <xdr:nvCxnSpPr>
        <xdr:cNvPr id="66" name="直線コネクタ 65"/>
        <xdr:cNvCxnSpPr/>
      </xdr:nvCxnSpPr>
      <xdr:spPr>
        <a:xfrm>
          <a:off x="4114800" y="75448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1016</xdr:rowOff>
    </xdr:from>
    <xdr:to>
      <xdr:col>19</xdr:col>
      <xdr:colOff>133350</xdr:colOff>
      <xdr:row>44</xdr:row>
      <xdr:rowOff>1016</xdr:rowOff>
    </xdr:to>
    <xdr:cxnSp macro="">
      <xdr:nvCxnSpPr>
        <xdr:cNvPr id="69" name="直線コネクタ 68"/>
        <xdr:cNvCxnSpPr/>
      </xdr:nvCxnSpPr>
      <xdr:spPr>
        <a:xfrm>
          <a:off x="3225800" y="7544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1016</xdr:rowOff>
    </xdr:from>
    <xdr:to>
      <xdr:col>15</xdr:col>
      <xdr:colOff>82550</xdr:colOff>
      <xdr:row>44</xdr:row>
      <xdr:rowOff>1016</xdr:rowOff>
    </xdr:to>
    <xdr:cxnSp macro="">
      <xdr:nvCxnSpPr>
        <xdr:cNvPr id="72" name="直線コネクタ 71"/>
        <xdr:cNvCxnSpPr/>
      </xdr:nvCxnSpPr>
      <xdr:spPr>
        <a:xfrm>
          <a:off x="2336800" y="7544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1016</xdr:rowOff>
    </xdr:from>
    <xdr:to>
      <xdr:col>11</xdr:col>
      <xdr:colOff>31750</xdr:colOff>
      <xdr:row>44</xdr:row>
      <xdr:rowOff>10668</xdr:rowOff>
    </xdr:to>
    <xdr:cxnSp macro="">
      <xdr:nvCxnSpPr>
        <xdr:cNvPr id="75" name="直線コネクタ 74"/>
        <xdr:cNvCxnSpPr/>
      </xdr:nvCxnSpPr>
      <xdr:spPr>
        <a:xfrm flipV="1">
          <a:off x="1447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23385</xdr:rowOff>
    </xdr:from>
    <xdr:ext cx="762000" cy="259045"/>
    <xdr:sp macro="" textlink="">
      <xdr:nvSpPr>
        <xdr:cNvPr id="77" name="テキスト ボックス 76"/>
        <xdr:cNvSpPr txBox="1"/>
      </xdr:nvSpPr>
      <xdr:spPr>
        <a:xfrm>
          <a:off x="1955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121666</xdr:rowOff>
    </xdr:from>
    <xdr:to>
      <xdr:col>23</xdr:col>
      <xdr:colOff>184150</xdr:colOff>
      <xdr:row>44</xdr:row>
      <xdr:rowOff>51816</xdr:rowOff>
    </xdr:to>
    <xdr:sp macro="" textlink="">
      <xdr:nvSpPr>
        <xdr:cNvPr id="85" name="楕円 84"/>
        <xdr:cNvSpPr/>
      </xdr:nvSpPr>
      <xdr:spPr>
        <a:xfrm>
          <a:off x="49022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17543</xdr:rowOff>
    </xdr:from>
    <xdr:ext cx="762000" cy="259045"/>
    <xdr:sp macro="" textlink="">
      <xdr:nvSpPr>
        <xdr:cNvPr id="86" name="財政力該当値テキスト"/>
        <xdr:cNvSpPr txBox="1"/>
      </xdr:nvSpPr>
      <xdr:spPr>
        <a:xfrm>
          <a:off x="5041900" y="73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121666</xdr:rowOff>
    </xdr:from>
    <xdr:to>
      <xdr:col>19</xdr:col>
      <xdr:colOff>184150</xdr:colOff>
      <xdr:row>44</xdr:row>
      <xdr:rowOff>51816</xdr:rowOff>
    </xdr:to>
    <xdr:sp macro="" textlink="">
      <xdr:nvSpPr>
        <xdr:cNvPr id="87" name="楕円 86"/>
        <xdr:cNvSpPr/>
      </xdr:nvSpPr>
      <xdr:spPr>
        <a:xfrm>
          <a:off x="4064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36593</xdr:rowOff>
    </xdr:from>
    <xdr:ext cx="736600" cy="259045"/>
    <xdr:sp macro="" textlink="">
      <xdr:nvSpPr>
        <xdr:cNvPr id="88" name="テキスト ボックス 87"/>
        <xdr:cNvSpPr txBox="1"/>
      </xdr:nvSpPr>
      <xdr:spPr>
        <a:xfrm>
          <a:off x="3733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121666</xdr:rowOff>
    </xdr:from>
    <xdr:to>
      <xdr:col>15</xdr:col>
      <xdr:colOff>133350</xdr:colOff>
      <xdr:row>44</xdr:row>
      <xdr:rowOff>51816</xdr:rowOff>
    </xdr:to>
    <xdr:sp macro="" textlink="">
      <xdr:nvSpPr>
        <xdr:cNvPr id="89" name="楕円 88"/>
        <xdr:cNvSpPr/>
      </xdr:nvSpPr>
      <xdr:spPr>
        <a:xfrm>
          <a:off x="3175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36593</xdr:rowOff>
    </xdr:from>
    <xdr:ext cx="762000" cy="259045"/>
    <xdr:sp macro="" textlink="">
      <xdr:nvSpPr>
        <xdr:cNvPr id="90" name="テキスト ボックス 89"/>
        <xdr:cNvSpPr txBox="1"/>
      </xdr:nvSpPr>
      <xdr:spPr>
        <a:xfrm>
          <a:off x="2844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121666</xdr:rowOff>
    </xdr:from>
    <xdr:to>
      <xdr:col>11</xdr:col>
      <xdr:colOff>82550</xdr:colOff>
      <xdr:row>44</xdr:row>
      <xdr:rowOff>51816</xdr:rowOff>
    </xdr:to>
    <xdr:sp macro="" textlink="">
      <xdr:nvSpPr>
        <xdr:cNvPr id="91" name="楕円 90"/>
        <xdr:cNvSpPr/>
      </xdr:nvSpPr>
      <xdr:spPr>
        <a:xfrm>
          <a:off x="2286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36593</xdr:rowOff>
    </xdr:from>
    <xdr:ext cx="762000" cy="259045"/>
    <xdr:sp macro="" textlink="">
      <xdr:nvSpPr>
        <xdr:cNvPr id="92" name="テキスト ボックス 91"/>
        <xdr:cNvSpPr txBox="1"/>
      </xdr:nvSpPr>
      <xdr:spPr>
        <a:xfrm>
          <a:off x="1955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93" name="楕円 92"/>
        <xdr:cNvSpPr/>
      </xdr:nvSpPr>
      <xdr:spPr>
        <a:xfrm>
          <a:off x="1397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46245</xdr:rowOff>
    </xdr:from>
    <xdr:ext cx="762000" cy="259045"/>
    <xdr:sp macro="" textlink="">
      <xdr:nvSpPr>
        <xdr:cNvPr id="94" name="テキスト ボックス 93"/>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人件費の高止まりや公債費の増加により平成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年にピークを迎え</a:t>
          </a:r>
          <a:r>
            <a:rPr kumimoji="1" lang="en-US" altLang="ja-JP" sz="1300">
              <a:latin typeface="ＭＳ Ｐゴシック" panose="020B0600070205080204" pitchFamily="50" charset="-128"/>
              <a:ea typeface="ＭＳ Ｐゴシック" panose="020B0600070205080204" pitchFamily="50" charset="-128"/>
            </a:rPr>
            <a:t>96.4</a:t>
          </a:r>
          <a:r>
            <a:rPr kumimoji="1" lang="ja-JP" altLang="en-US" sz="1300">
              <a:latin typeface="ＭＳ Ｐゴシック" panose="020B0600070205080204" pitchFamily="50" charset="-128"/>
              <a:ea typeface="ＭＳ Ｐゴシック" panose="020B0600070205080204" pitchFamily="50" charset="-128"/>
            </a:rPr>
            <a:t>％となったが、その後減少傾向にあり令和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91.0</a:t>
          </a:r>
          <a:r>
            <a:rPr kumimoji="1" lang="ja-JP" altLang="en-US" sz="1300">
              <a:latin typeface="ＭＳ Ｐゴシック" panose="020B0600070205080204" pitchFamily="50" charset="-128"/>
              <a:ea typeface="ＭＳ Ｐゴシック" panose="020B0600070205080204" pitchFamily="50" charset="-128"/>
            </a:rPr>
            <a:t>％となった。人件費においては組織の見直しのほか、定年退職者の増により人件費比率が減少してきているが、公債費は今後平成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年度以降借入した過疎債の償還開始が予定されており、比率の上昇が見込まれることから、物件費等の経常経費の見直しを図り、削減に努める。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157480</xdr:rowOff>
    </xdr:from>
    <xdr:to>
      <xdr:col>23</xdr:col>
      <xdr:colOff>133350</xdr:colOff>
      <xdr:row>66</xdr:row>
      <xdr:rowOff>5334</xdr:rowOff>
    </xdr:to>
    <xdr:cxnSp macro="">
      <xdr:nvCxnSpPr>
        <xdr:cNvPr id="127" name="直線コネクタ 126"/>
        <xdr:cNvCxnSpPr/>
      </xdr:nvCxnSpPr>
      <xdr:spPr>
        <a:xfrm flipV="1">
          <a:off x="4114800" y="1130173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154703</xdr:rowOff>
    </xdr:from>
    <xdr:ext cx="762000" cy="259045"/>
    <xdr:sp macro="" textlink="">
      <xdr:nvSpPr>
        <xdr:cNvPr id="128" name="財政構造の弾力性平均値テキスト"/>
        <xdr:cNvSpPr txBox="1"/>
      </xdr:nvSpPr>
      <xdr:spPr>
        <a:xfrm>
          <a:off x="5041900" y="109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5334</xdr:rowOff>
    </xdr:from>
    <xdr:to>
      <xdr:col>19</xdr:col>
      <xdr:colOff>133350</xdr:colOff>
      <xdr:row>66</xdr:row>
      <xdr:rowOff>116332</xdr:rowOff>
    </xdr:to>
    <xdr:cxnSp macro="">
      <xdr:nvCxnSpPr>
        <xdr:cNvPr id="130" name="直線コネクタ 129"/>
        <xdr:cNvCxnSpPr/>
      </xdr:nvCxnSpPr>
      <xdr:spPr>
        <a:xfrm flipV="1">
          <a:off x="3225800" y="1132103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117111</xdr:rowOff>
    </xdr:from>
    <xdr:ext cx="736600" cy="259045"/>
    <xdr:sp macro="" textlink="">
      <xdr:nvSpPr>
        <xdr:cNvPr id="132" name="テキスト ボックス 131"/>
        <xdr:cNvSpPr txBox="1"/>
      </xdr:nvSpPr>
      <xdr:spPr>
        <a:xfrm>
          <a:off x="3733800" y="1091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27051</xdr:rowOff>
    </xdr:from>
    <xdr:to>
      <xdr:col>15</xdr:col>
      <xdr:colOff>82550</xdr:colOff>
      <xdr:row>66</xdr:row>
      <xdr:rowOff>116332</xdr:rowOff>
    </xdr:to>
    <xdr:cxnSp macro="">
      <xdr:nvCxnSpPr>
        <xdr:cNvPr id="133" name="直線コネクタ 132"/>
        <xdr:cNvCxnSpPr/>
      </xdr:nvCxnSpPr>
      <xdr:spPr>
        <a:xfrm>
          <a:off x="2336800" y="11342751"/>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150893</xdr:rowOff>
    </xdr:from>
    <xdr:ext cx="762000" cy="259045"/>
    <xdr:sp macro="" textlink="">
      <xdr:nvSpPr>
        <xdr:cNvPr id="135" name="テキスト ボックス 134"/>
        <xdr:cNvSpPr txBox="1"/>
      </xdr:nvSpPr>
      <xdr:spPr>
        <a:xfrm>
          <a:off x="2844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53721</xdr:rowOff>
    </xdr:from>
    <xdr:to>
      <xdr:col>11</xdr:col>
      <xdr:colOff>31750</xdr:colOff>
      <xdr:row>66</xdr:row>
      <xdr:rowOff>27051</xdr:rowOff>
    </xdr:to>
    <xdr:cxnSp macro="">
      <xdr:nvCxnSpPr>
        <xdr:cNvPr id="136" name="直線コネクタ 135"/>
        <xdr:cNvCxnSpPr/>
      </xdr:nvCxnSpPr>
      <xdr:spPr>
        <a:xfrm>
          <a:off x="1447800" y="11197971"/>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143654</xdr:rowOff>
    </xdr:from>
    <xdr:ext cx="762000" cy="259045"/>
    <xdr:sp macro="" textlink="">
      <xdr:nvSpPr>
        <xdr:cNvPr id="138" name="テキスト ボックス 137"/>
        <xdr:cNvSpPr txBox="1"/>
      </xdr:nvSpPr>
      <xdr:spPr>
        <a:xfrm>
          <a:off x="1955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76090</xdr:rowOff>
    </xdr:from>
    <xdr:ext cx="762000" cy="259045"/>
    <xdr:sp macro="" textlink="">
      <xdr:nvSpPr>
        <xdr:cNvPr id="140" name="テキスト ボックス 139"/>
        <xdr:cNvSpPr txBox="1"/>
      </xdr:nvSpPr>
      <xdr:spPr>
        <a:xfrm>
          <a:off x="1066800" y="1087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46" name="楕円 145"/>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78757</xdr:rowOff>
    </xdr:from>
    <xdr:ext cx="762000" cy="259045"/>
    <xdr:sp macro="" textlink="">
      <xdr:nvSpPr>
        <xdr:cNvPr id="147" name="財政構造の弾力性該当値テキスト"/>
        <xdr:cNvSpPr txBox="1"/>
      </xdr:nvSpPr>
      <xdr:spPr>
        <a:xfrm>
          <a:off x="5041900" y="1122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125984</xdr:rowOff>
    </xdr:from>
    <xdr:to>
      <xdr:col>19</xdr:col>
      <xdr:colOff>184150</xdr:colOff>
      <xdr:row>66</xdr:row>
      <xdr:rowOff>56134</xdr:rowOff>
    </xdr:to>
    <xdr:sp macro="" textlink="">
      <xdr:nvSpPr>
        <xdr:cNvPr id="148" name="楕円 147"/>
        <xdr:cNvSpPr/>
      </xdr:nvSpPr>
      <xdr:spPr>
        <a:xfrm>
          <a:off x="4064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40911</xdr:rowOff>
    </xdr:from>
    <xdr:ext cx="736600" cy="259045"/>
    <xdr:sp macro="" textlink="">
      <xdr:nvSpPr>
        <xdr:cNvPr id="149" name="テキスト ボックス 148"/>
        <xdr:cNvSpPr txBox="1"/>
      </xdr:nvSpPr>
      <xdr:spPr>
        <a:xfrm>
          <a:off x="3733800" y="11356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65532</xdr:rowOff>
    </xdr:from>
    <xdr:to>
      <xdr:col>15</xdr:col>
      <xdr:colOff>133350</xdr:colOff>
      <xdr:row>66</xdr:row>
      <xdr:rowOff>167132</xdr:rowOff>
    </xdr:to>
    <xdr:sp macro="" textlink="">
      <xdr:nvSpPr>
        <xdr:cNvPr id="150" name="楕円 149"/>
        <xdr:cNvSpPr/>
      </xdr:nvSpPr>
      <xdr:spPr>
        <a:xfrm>
          <a:off x="31750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151909</xdr:rowOff>
    </xdr:from>
    <xdr:ext cx="762000" cy="259045"/>
    <xdr:sp macro="" textlink="">
      <xdr:nvSpPr>
        <xdr:cNvPr id="151" name="テキスト ボックス 150"/>
        <xdr:cNvSpPr txBox="1"/>
      </xdr:nvSpPr>
      <xdr:spPr>
        <a:xfrm>
          <a:off x="2844800" y="1146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147701</xdr:rowOff>
    </xdr:from>
    <xdr:to>
      <xdr:col>11</xdr:col>
      <xdr:colOff>82550</xdr:colOff>
      <xdr:row>66</xdr:row>
      <xdr:rowOff>77851</xdr:rowOff>
    </xdr:to>
    <xdr:sp macro="" textlink="">
      <xdr:nvSpPr>
        <xdr:cNvPr id="152" name="楕円 151"/>
        <xdr:cNvSpPr/>
      </xdr:nvSpPr>
      <xdr:spPr>
        <a:xfrm>
          <a:off x="2286000" y="1129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62628</xdr:rowOff>
    </xdr:from>
    <xdr:ext cx="762000" cy="259045"/>
    <xdr:sp macro="" textlink="">
      <xdr:nvSpPr>
        <xdr:cNvPr id="153" name="テキスト ボックス 152"/>
        <xdr:cNvSpPr txBox="1"/>
      </xdr:nvSpPr>
      <xdr:spPr>
        <a:xfrm>
          <a:off x="1955800" y="1137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2921</xdr:rowOff>
    </xdr:from>
    <xdr:to>
      <xdr:col>7</xdr:col>
      <xdr:colOff>31750</xdr:colOff>
      <xdr:row>65</xdr:row>
      <xdr:rowOff>104521</xdr:rowOff>
    </xdr:to>
    <xdr:sp macro="" textlink="">
      <xdr:nvSpPr>
        <xdr:cNvPr id="154" name="楕円 153"/>
        <xdr:cNvSpPr/>
      </xdr:nvSpPr>
      <xdr:spPr>
        <a:xfrm>
          <a:off x="1397000" y="1114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89298</xdr:rowOff>
    </xdr:from>
    <xdr:ext cx="762000" cy="259045"/>
    <xdr:sp macro="" textlink="">
      <xdr:nvSpPr>
        <xdr:cNvPr id="155" name="テキスト ボックス 154"/>
        <xdr:cNvSpPr txBox="1"/>
      </xdr:nvSpPr>
      <xdr:spPr>
        <a:xfrm>
          <a:off x="1066800" y="11233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[627,583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金額が類似団体平均を上回っているのは、主に人件費が要因となっている。北海道有数の観光地層雲峡温泉を有することにより産業形態が多様なこと、医療センターや保育所などの行政サービスを直営で実施していることが考えられる。物件費においても、新規施設整備による維持管理経費の増が要因と考えられるため、今後は、公共施設等総合管理計画に基づく公共施設のマネジメントを行い物件費や維持補修費の抑制に努めていく。</a:t>
          </a:r>
        </a:p>
      </xdr:txBody>
    </xdr:sp>
    <xdr:clientData/>
  </xdr:twoCellAnchor>
  <xdr:oneCellAnchor>
    <xdr:from>
      <xdr:col>3</xdr:col>
      <xdr:colOff>95250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102617</xdr:rowOff>
    </xdr:from>
    <xdr:to>
      <xdr:col>23</xdr:col>
      <xdr:colOff>133350</xdr:colOff>
      <xdr:row>82</xdr:row>
      <xdr:rowOff>125071</xdr:rowOff>
    </xdr:to>
    <xdr:cxnSp macro="">
      <xdr:nvCxnSpPr>
        <xdr:cNvPr id="187" name="直線コネクタ 186"/>
        <xdr:cNvCxnSpPr/>
      </xdr:nvCxnSpPr>
      <xdr:spPr>
        <a:xfrm>
          <a:off x="4114800" y="14161517"/>
          <a:ext cx="838200" cy="2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92672</xdr:rowOff>
    </xdr:from>
    <xdr:to>
      <xdr:col>19</xdr:col>
      <xdr:colOff>133350</xdr:colOff>
      <xdr:row>82</xdr:row>
      <xdr:rowOff>102617</xdr:rowOff>
    </xdr:to>
    <xdr:cxnSp macro="">
      <xdr:nvCxnSpPr>
        <xdr:cNvPr id="190" name="直線コネクタ 189"/>
        <xdr:cNvCxnSpPr/>
      </xdr:nvCxnSpPr>
      <xdr:spPr>
        <a:xfrm>
          <a:off x="3225800" y="14151572"/>
          <a:ext cx="8890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77524</xdr:rowOff>
    </xdr:from>
    <xdr:to>
      <xdr:col>15</xdr:col>
      <xdr:colOff>82550</xdr:colOff>
      <xdr:row>82</xdr:row>
      <xdr:rowOff>92672</xdr:rowOff>
    </xdr:to>
    <xdr:cxnSp macro="">
      <xdr:nvCxnSpPr>
        <xdr:cNvPr id="193" name="直線コネクタ 192"/>
        <xdr:cNvCxnSpPr/>
      </xdr:nvCxnSpPr>
      <xdr:spPr>
        <a:xfrm>
          <a:off x="2336800" y="14136424"/>
          <a:ext cx="889000" cy="1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71162</xdr:rowOff>
    </xdr:from>
    <xdr:to>
      <xdr:col>11</xdr:col>
      <xdr:colOff>31750</xdr:colOff>
      <xdr:row>82</xdr:row>
      <xdr:rowOff>77524</xdr:rowOff>
    </xdr:to>
    <xdr:cxnSp macro="">
      <xdr:nvCxnSpPr>
        <xdr:cNvPr id="196" name="直線コネクタ 195"/>
        <xdr:cNvCxnSpPr/>
      </xdr:nvCxnSpPr>
      <xdr:spPr>
        <a:xfrm>
          <a:off x="1447800" y="14130062"/>
          <a:ext cx="889000" cy="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74271</xdr:rowOff>
    </xdr:from>
    <xdr:to>
      <xdr:col>23</xdr:col>
      <xdr:colOff>184150</xdr:colOff>
      <xdr:row>83</xdr:row>
      <xdr:rowOff>4421</xdr:rowOff>
    </xdr:to>
    <xdr:sp macro="" textlink="">
      <xdr:nvSpPr>
        <xdr:cNvPr id="206" name="楕円 205"/>
        <xdr:cNvSpPr/>
      </xdr:nvSpPr>
      <xdr:spPr>
        <a:xfrm>
          <a:off x="4902200" y="1413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46348</xdr:rowOff>
    </xdr:from>
    <xdr:ext cx="762000" cy="259045"/>
    <xdr:sp macro="" textlink="">
      <xdr:nvSpPr>
        <xdr:cNvPr id="207" name="人件費・物件費等の状況該当値テキスト"/>
        <xdr:cNvSpPr txBox="1"/>
      </xdr:nvSpPr>
      <xdr:spPr>
        <a:xfrm>
          <a:off x="5041900" y="1410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51817</xdr:rowOff>
    </xdr:from>
    <xdr:to>
      <xdr:col>19</xdr:col>
      <xdr:colOff>184150</xdr:colOff>
      <xdr:row>82</xdr:row>
      <xdr:rowOff>153417</xdr:rowOff>
    </xdr:to>
    <xdr:sp macro="" textlink="">
      <xdr:nvSpPr>
        <xdr:cNvPr id="208" name="楕円 207"/>
        <xdr:cNvSpPr/>
      </xdr:nvSpPr>
      <xdr:spPr>
        <a:xfrm>
          <a:off x="4064000" y="1411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138194</xdr:rowOff>
    </xdr:from>
    <xdr:ext cx="736600" cy="259045"/>
    <xdr:sp macro="" textlink="">
      <xdr:nvSpPr>
        <xdr:cNvPr id="209" name="テキスト ボックス 208"/>
        <xdr:cNvSpPr txBox="1"/>
      </xdr:nvSpPr>
      <xdr:spPr>
        <a:xfrm>
          <a:off x="3733800" y="14197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41872</xdr:rowOff>
    </xdr:from>
    <xdr:to>
      <xdr:col>15</xdr:col>
      <xdr:colOff>133350</xdr:colOff>
      <xdr:row>82</xdr:row>
      <xdr:rowOff>143472</xdr:rowOff>
    </xdr:to>
    <xdr:sp macro="" textlink="">
      <xdr:nvSpPr>
        <xdr:cNvPr id="210" name="楕円 209"/>
        <xdr:cNvSpPr/>
      </xdr:nvSpPr>
      <xdr:spPr>
        <a:xfrm>
          <a:off x="3175000" y="1410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128249</xdr:rowOff>
    </xdr:from>
    <xdr:ext cx="762000" cy="259045"/>
    <xdr:sp macro="" textlink="">
      <xdr:nvSpPr>
        <xdr:cNvPr id="211" name="テキスト ボックス 210"/>
        <xdr:cNvSpPr txBox="1"/>
      </xdr:nvSpPr>
      <xdr:spPr>
        <a:xfrm>
          <a:off x="2844800" y="141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26724</xdr:rowOff>
    </xdr:from>
    <xdr:to>
      <xdr:col>11</xdr:col>
      <xdr:colOff>82550</xdr:colOff>
      <xdr:row>82</xdr:row>
      <xdr:rowOff>128324</xdr:rowOff>
    </xdr:to>
    <xdr:sp macro="" textlink="">
      <xdr:nvSpPr>
        <xdr:cNvPr id="212" name="楕円 211"/>
        <xdr:cNvSpPr/>
      </xdr:nvSpPr>
      <xdr:spPr>
        <a:xfrm>
          <a:off x="2286000" y="1408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113101</xdr:rowOff>
    </xdr:from>
    <xdr:ext cx="762000" cy="259045"/>
    <xdr:sp macro="" textlink="">
      <xdr:nvSpPr>
        <xdr:cNvPr id="213" name="テキスト ボックス 212"/>
        <xdr:cNvSpPr txBox="1"/>
      </xdr:nvSpPr>
      <xdr:spPr>
        <a:xfrm>
          <a:off x="1955800" y="1417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20362</xdr:rowOff>
    </xdr:from>
    <xdr:to>
      <xdr:col>7</xdr:col>
      <xdr:colOff>31750</xdr:colOff>
      <xdr:row>82</xdr:row>
      <xdr:rowOff>121962</xdr:rowOff>
    </xdr:to>
    <xdr:sp macro="" textlink="">
      <xdr:nvSpPr>
        <xdr:cNvPr id="214" name="楕円 213"/>
        <xdr:cNvSpPr/>
      </xdr:nvSpPr>
      <xdr:spPr>
        <a:xfrm>
          <a:off x="1397000" y="1407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106739</xdr:rowOff>
    </xdr:from>
    <xdr:ext cx="762000" cy="259045"/>
    <xdr:sp macro="" textlink="">
      <xdr:nvSpPr>
        <xdr:cNvPr id="215" name="テキスト ボックス 214"/>
        <xdr:cNvSpPr txBox="1"/>
      </xdr:nvSpPr>
      <xdr:spPr>
        <a:xfrm>
          <a:off x="1066800" y="1416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定年退職者の増により年齢構成が変わってきたことから、前年度に比べて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低下した。今後も、職責に応じた組織体制の整備と給与の適正化に努め、また、組織機構の見直しなどを進める中で、職務及び給与体系の整備を行う。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144780</xdr:rowOff>
    </xdr:from>
    <xdr:to>
      <xdr:col>81</xdr:col>
      <xdr:colOff>44450</xdr:colOff>
      <xdr:row>89</xdr:row>
      <xdr:rowOff>63818</xdr:rowOff>
    </xdr:to>
    <xdr:cxnSp macro="">
      <xdr:nvCxnSpPr>
        <xdr:cNvPr id="245" name="直線コネクタ 244"/>
        <xdr:cNvCxnSpPr/>
      </xdr:nvCxnSpPr>
      <xdr:spPr>
        <a:xfrm flipV="1">
          <a:off x="16179800" y="15232380"/>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85425</xdr:rowOff>
    </xdr:from>
    <xdr:ext cx="762000" cy="259045"/>
    <xdr:sp macro="" textlink="">
      <xdr:nvSpPr>
        <xdr:cNvPr id="246" name="給与水準   （国との比較）平均値テキスト"/>
        <xdr:cNvSpPr txBox="1"/>
      </xdr:nvSpPr>
      <xdr:spPr>
        <a:xfrm>
          <a:off x="17106900" y="14658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21589</xdr:rowOff>
    </xdr:from>
    <xdr:to>
      <xdr:col>77</xdr:col>
      <xdr:colOff>44450</xdr:colOff>
      <xdr:row>89</xdr:row>
      <xdr:rowOff>63818</xdr:rowOff>
    </xdr:to>
    <xdr:cxnSp macro="">
      <xdr:nvCxnSpPr>
        <xdr:cNvPr id="248" name="直線コネクタ 247"/>
        <xdr:cNvCxnSpPr/>
      </xdr:nvCxnSpPr>
      <xdr:spPr>
        <a:xfrm>
          <a:off x="15290800" y="15280639"/>
          <a:ext cx="889000" cy="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144479</xdr:rowOff>
    </xdr:from>
    <xdr:ext cx="736600" cy="259045"/>
    <xdr:sp macro="" textlink="">
      <xdr:nvSpPr>
        <xdr:cNvPr id="250" name="テキスト ボックス 249"/>
        <xdr:cNvSpPr txBox="1"/>
      </xdr:nvSpPr>
      <xdr:spPr>
        <a:xfrm>
          <a:off x="15798800" y="14546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15557</xdr:rowOff>
    </xdr:from>
    <xdr:to>
      <xdr:col>72</xdr:col>
      <xdr:colOff>203200</xdr:colOff>
      <xdr:row>89</xdr:row>
      <xdr:rowOff>21589</xdr:rowOff>
    </xdr:to>
    <xdr:cxnSp macro="">
      <xdr:nvCxnSpPr>
        <xdr:cNvPr id="251" name="直線コネクタ 250"/>
        <xdr:cNvCxnSpPr/>
      </xdr:nvCxnSpPr>
      <xdr:spPr>
        <a:xfrm>
          <a:off x="14401800" y="1527460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53" name="テキスト ボックス 252"/>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15557</xdr:rowOff>
    </xdr:from>
    <xdr:to>
      <xdr:col>68</xdr:col>
      <xdr:colOff>152400</xdr:colOff>
      <xdr:row>89</xdr:row>
      <xdr:rowOff>21589</xdr:rowOff>
    </xdr:to>
    <xdr:cxnSp macro="">
      <xdr:nvCxnSpPr>
        <xdr:cNvPr id="254" name="直線コネクタ 253"/>
        <xdr:cNvCxnSpPr/>
      </xdr:nvCxnSpPr>
      <xdr:spPr>
        <a:xfrm flipV="1">
          <a:off x="13512800" y="1527460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6" name="テキスト ボックス 255"/>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3191</xdr:rowOff>
    </xdr:from>
    <xdr:ext cx="762000" cy="259045"/>
    <xdr:sp macro="" textlink="">
      <xdr:nvSpPr>
        <xdr:cNvPr id="258" name="テキスト ボックス 257"/>
        <xdr:cNvSpPr txBox="1"/>
      </xdr:nvSpPr>
      <xdr:spPr>
        <a:xfrm>
          <a:off x="13131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93980</xdr:rowOff>
    </xdr:from>
    <xdr:to>
      <xdr:col>81</xdr:col>
      <xdr:colOff>95250</xdr:colOff>
      <xdr:row>89</xdr:row>
      <xdr:rowOff>24130</xdr:rowOff>
    </xdr:to>
    <xdr:sp macro="" textlink="">
      <xdr:nvSpPr>
        <xdr:cNvPr id="264" name="楕円 263"/>
        <xdr:cNvSpPr/>
      </xdr:nvSpPr>
      <xdr:spPr>
        <a:xfrm>
          <a:off x="169672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161307</xdr:rowOff>
    </xdr:from>
    <xdr:ext cx="762000" cy="259045"/>
    <xdr:sp macro="" textlink="">
      <xdr:nvSpPr>
        <xdr:cNvPr id="265" name="給与水準   （国との比較）該当値テキスト"/>
        <xdr:cNvSpPr txBox="1"/>
      </xdr:nvSpPr>
      <xdr:spPr>
        <a:xfrm>
          <a:off x="17106900" y="1507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13018</xdr:rowOff>
    </xdr:from>
    <xdr:to>
      <xdr:col>77</xdr:col>
      <xdr:colOff>95250</xdr:colOff>
      <xdr:row>89</xdr:row>
      <xdr:rowOff>114618</xdr:rowOff>
    </xdr:to>
    <xdr:sp macro="" textlink="">
      <xdr:nvSpPr>
        <xdr:cNvPr id="266" name="楕円 265"/>
        <xdr:cNvSpPr/>
      </xdr:nvSpPr>
      <xdr:spPr>
        <a:xfrm>
          <a:off x="16129000" y="1527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99395</xdr:rowOff>
    </xdr:from>
    <xdr:ext cx="736600" cy="259045"/>
    <xdr:sp macro="" textlink="">
      <xdr:nvSpPr>
        <xdr:cNvPr id="267" name="テキスト ボックス 266"/>
        <xdr:cNvSpPr txBox="1"/>
      </xdr:nvSpPr>
      <xdr:spPr>
        <a:xfrm>
          <a:off x="15798800" y="15358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142239</xdr:rowOff>
    </xdr:from>
    <xdr:to>
      <xdr:col>73</xdr:col>
      <xdr:colOff>44450</xdr:colOff>
      <xdr:row>89</xdr:row>
      <xdr:rowOff>72389</xdr:rowOff>
    </xdr:to>
    <xdr:sp macro="" textlink="">
      <xdr:nvSpPr>
        <xdr:cNvPr id="268" name="楕円 267"/>
        <xdr:cNvSpPr/>
      </xdr:nvSpPr>
      <xdr:spPr>
        <a:xfrm>
          <a:off x="15240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57166</xdr:rowOff>
    </xdr:from>
    <xdr:ext cx="762000" cy="259045"/>
    <xdr:sp macro="" textlink="">
      <xdr:nvSpPr>
        <xdr:cNvPr id="269" name="テキスト ボックス 268"/>
        <xdr:cNvSpPr txBox="1"/>
      </xdr:nvSpPr>
      <xdr:spPr>
        <a:xfrm>
          <a:off x="14909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136207</xdr:rowOff>
    </xdr:from>
    <xdr:to>
      <xdr:col>68</xdr:col>
      <xdr:colOff>203200</xdr:colOff>
      <xdr:row>89</xdr:row>
      <xdr:rowOff>66357</xdr:rowOff>
    </xdr:to>
    <xdr:sp macro="" textlink="">
      <xdr:nvSpPr>
        <xdr:cNvPr id="270" name="楕円 269"/>
        <xdr:cNvSpPr/>
      </xdr:nvSpPr>
      <xdr:spPr>
        <a:xfrm>
          <a:off x="14351000" y="1522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51134</xdr:rowOff>
    </xdr:from>
    <xdr:ext cx="762000" cy="259045"/>
    <xdr:sp macro="" textlink="">
      <xdr:nvSpPr>
        <xdr:cNvPr id="271" name="テキスト ボックス 270"/>
        <xdr:cNvSpPr txBox="1"/>
      </xdr:nvSpPr>
      <xdr:spPr>
        <a:xfrm>
          <a:off x="14020800" y="1531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142239</xdr:rowOff>
    </xdr:from>
    <xdr:to>
      <xdr:col>64</xdr:col>
      <xdr:colOff>152400</xdr:colOff>
      <xdr:row>89</xdr:row>
      <xdr:rowOff>72389</xdr:rowOff>
    </xdr:to>
    <xdr:sp macro="" textlink="">
      <xdr:nvSpPr>
        <xdr:cNvPr id="272" name="楕円 271"/>
        <xdr:cNvSpPr/>
      </xdr:nvSpPr>
      <xdr:spPr>
        <a:xfrm>
          <a:off x="13462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57166</xdr:rowOff>
    </xdr:from>
    <xdr:ext cx="762000" cy="259045"/>
    <xdr:sp macro="" textlink="">
      <xdr:nvSpPr>
        <xdr:cNvPr id="273" name="テキスト ボックス 272"/>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組織を見直し、適正な人員配置を図ってきたが、人口の減少が続いているため類似団体平均を上回る数値となっている。更なる適正な人員配置を進めるため、業務の見直しを図るなど、事務事業の効率化に努めていく。</a:t>
          </a:r>
        </a:p>
      </xdr:txBody>
    </xdr:sp>
    <xdr:clientData/>
  </xdr:twoCellAnchor>
  <xdr:oneCellAnchor>
    <xdr:from>
      <xdr:col>61</xdr:col>
      <xdr:colOff>6350</xdr:colOff>
      <xdr:row>54</xdr:row>
      <xdr:rowOff>139700</xdr:rowOff>
    </xdr:from>
    <xdr:ext cx="349839" cy="225703"/>
    <xdr:sp macro="" textlink="">
      <xdr:nvSpPr>
        <xdr:cNvPr id="287" name="テキスト ボックス 28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135261</xdr:rowOff>
    </xdr:from>
    <xdr:to>
      <xdr:col>81</xdr:col>
      <xdr:colOff>44450</xdr:colOff>
      <xdr:row>59</xdr:row>
      <xdr:rowOff>145717</xdr:rowOff>
    </xdr:to>
    <xdr:cxnSp macro="">
      <xdr:nvCxnSpPr>
        <xdr:cNvPr id="309" name="直線コネクタ 308"/>
        <xdr:cNvCxnSpPr/>
      </xdr:nvCxnSpPr>
      <xdr:spPr>
        <a:xfrm>
          <a:off x="16179800" y="10250811"/>
          <a:ext cx="8382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0" name="定員管理の状況平均値テキスト"/>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124575</xdr:rowOff>
    </xdr:from>
    <xdr:to>
      <xdr:col>77</xdr:col>
      <xdr:colOff>44450</xdr:colOff>
      <xdr:row>59</xdr:row>
      <xdr:rowOff>135261</xdr:rowOff>
    </xdr:to>
    <xdr:cxnSp macro="">
      <xdr:nvCxnSpPr>
        <xdr:cNvPr id="312" name="直線コネクタ 311"/>
        <xdr:cNvCxnSpPr/>
      </xdr:nvCxnSpPr>
      <xdr:spPr>
        <a:xfrm>
          <a:off x="15290800" y="10240125"/>
          <a:ext cx="8890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4" name="テキスト ボックス 313"/>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124575</xdr:rowOff>
    </xdr:from>
    <xdr:to>
      <xdr:col>72</xdr:col>
      <xdr:colOff>203200</xdr:colOff>
      <xdr:row>59</xdr:row>
      <xdr:rowOff>127677</xdr:rowOff>
    </xdr:to>
    <xdr:cxnSp macro="">
      <xdr:nvCxnSpPr>
        <xdr:cNvPr id="315" name="直線コネクタ 314"/>
        <xdr:cNvCxnSpPr/>
      </xdr:nvCxnSpPr>
      <xdr:spPr>
        <a:xfrm flipV="1">
          <a:off x="14401800" y="10240125"/>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7" name="テキスト ボックス 316"/>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111820</xdr:rowOff>
    </xdr:from>
    <xdr:to>
      <xdr:col>68</xdr:col>
      <xdr:colOff>152400</xdr:colOff>
      <xdr:row>59</xdr:row>
      <xdr:rowOff>127677</xdr:rowOff>
    </xdr:to>
    <xdr:cxnSp macro="">
      <xdr:nvCxnSpPr>
        <xdr:cNvPr id="318" name="直線コネクタ 317"/>
        <xdr:cNvCxnSpPr/>
      </xdr:nvCxnSpPr>
      <xdr:spPr>
        <a:xfrm>
          <a:off x="13512800" y="10227370"/>
          <a:ext cx="889000" cy="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0" name="テキスト ボックス 319"/>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2" name="テキスト ボックス 321"/>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94917</xdr:rowOff>
    </xdr:from>
    <xdr:to>
      <xdr:col>81</xdr:col>
      <xdr:colOff>95250</xdr:colOff>
      <xdr:row>60</xdr:row>
      <xdr:rowOff>25067</xdr:rowOff>
    </xdr:to>
    <xdr:sp macro="" textlink="">
      <xdr:nvSpPr>
        <xdr:cNvPr id="328" name="楕円 327"/>
        <xdr:cNvSpPr/>
      </xdr:nvSpPr>
      <xdr:spPr>
        <a:xfrm>
          <a:off x="16967200" y="1021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66994</xdr:rowOff>
    </xdr:from>
    <xdr:ext cx="762000" cy="259045"/>
    <xdr:sp macro="" textlink="">
      <xdr:nvSpPr>
        <xdr:cNvPr id="329" name="定員管理の状況該当値テキスト"/>
        <xdr:cNvSpPr txBox="1"/>
      </xdr:nvSpPr>
      <xdr:spPr>
        <a:xfrm>
          <a:off x="17106900" y="1018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84461</xdr:rowOff>
    </xdr:from>
    <xdr:to>
      <xdr:col>77</xdr:col>
      <xdr:colOff>95250</xdr:colOff>
      <xdr:row>60</xdr:row>
      <xdr:rowOff>14611</xdr:rowOff>
    </xdr:to>
    <xdr:sp macro="" textlink="">
      <xdr:nvSpPr>
        <xdr:cNvPr id="330" name="楕円 329"/>
        <xdr:cNvSpPr/>
      </xdr:nvSpPr>
      <xdr:spPr>
        <a:xfrm>
          <a:off x="16129000" y="1020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170838</xdr:rowOff>
    </xdr:from>
    <xdr:ext cx="736600" cy="259045"/>
    <xdr:sp macro="" textlink="">
      <xdr:nvSpPr>
        <xdr:cNvPr id="331" name="テキスト ボックス 330"/>
        <xdr:cNvSpPr txBox="1"/>
      </xdr:nvSpPr>
      <xdr:spPr>
        <a:xfrm>
          <a:off x="15798800" y="10286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73775</xdr:rowOff>
    </xdr:from>
    <xdr:to>
      <xdr:col>73</xdr:col>
      <xdr:colOff>44450</xdr:colOff>
      <xdr:row>60</xdr:row>
      <xdr:rowOff>3925</xdr:rowOff>
    </xdr:to>
    <xdr:sp macro="" textlink="">
      <xdr:nvSpPr>
        <xdr:cNvPr id="332" name="楕円 331"/>
        <xdr:cNvSpPr/>
      </xdr:nvSpPr>
      <xdr:spPr>
        <a:xfrm>
          <a:off x="15240000" y="1018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160152</xdr:rowOff>
    </xdr:from>
    <xdr:ext cx="762000" cy="259045"/>
    <xdr:sp macro="" textlink="">
      <xdr:nvSpPr>
        <xdr:cNvPr id="333" name="テキスト ボックス 332"/>
        <xdr:cNvSpPr txBox="1"/>
      </xdr:nvSpPr>
      <xdr:spPr>
        <a:xfrm>
          <a:off x="14909800" y="1027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76877</xdr:rowOff>
    </xdr:from>
    <xdr:to>
      <xdr:col>68</xdr:col>
      <xdr:colOff>203200</xdr:colOff>
      <xdr:row>60</xdr:row>
      <xdr:rowOff>7027</xdr:rowOff>
    </xdr:to>
    <xdr:sp macro="" textlink="">
      <xdr:nvSpPr>
        <xdr:cNvPr id="334" name="楕円 333"/>
        <xdr:cNvSpPr/>
      </xdr:nvSpPr>
      <xdr:spPr>
        <a:xfrm>
          <a:off x="14351000" y="1019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163254</xdr:rowOff>
    </xdr:from>
    <xdr:ext cx="762000" cy="259045"/>
    <xdr:sp macro="" textlink="">
      <xdr:nvSpPr>
        <xdr:cNvPr id="335" name="テキスト ボックス 334"/>
        <xdr:cNvSpPr txBox="1"/>
      </xdr:nvSpPr>
      <xdr:spPr>
        <a:xfrm>
          <a:off x="14020800" y="1027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61020</xdr:rowOff>
    </xdr:from>
    <xdr:to>
      <xdr:col>64</xdr:col>
      <xdr:colOff>152400</xdr:colOff>
      <xdr:row>59</xdr:row>
      <xdr:rowOff>162620</xdr:rowOff>
    </xdr:to>
    <xdr:sp macro="" textlink="">
      <xdr:nvSpPr>
        <xdr:cNvPr id="336" name="楕円 335"/>
        <xdr:cNvSpPr/>
      </xdr:nvSpPr>
      <xdr:spPr>
        <a:xfrm>
          <a:off x="13462000" y="101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147397</xdr:rowOff>
    </xdr:from>
    <xdr:ext cx="762000" cy="259045"/>
    <xdr:sp macro="" textlink="">
      <xdr:nvSpPr>
        <xdr:cNvPr id="337" name="テキスト ボックス 336"/>
        <xdr:cNvSpPr txBox="1"/>
      </xdr:nvSpPr>
      <xdr:spPr>
        <a:xfrm>
          <a:off x="13131800" y="1026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年度以降、旭ヶ丘地区活性化計画に基づく新規施設整備のほか、多くの施設整備事業を起債に依存していることから、地方債現在高の高止まりが続いているが、元利償還金については平成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年度をピークに年々減少しており、令和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年度の実質公債費比率は前年度に比べ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減少した。町の地方債計画方針</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では、地方債の新規発行額は元金償還額の総額を上回らない額を上限とし、臨時財政対策債を除いて年平均</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億円以内に抑制することを目標としている。</a:t>
          </a: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141224</xdr:rowOff>
    </xdr:from>
    <xdr:to>
      <xdr:col>81</xdr:col>
      <xdr:colOff>44450</xdr:colOff>
      <xdr:row>43</xdr:row>
      <xdr:rowOff>13208</xdr:rowOff>
    </xdr:to>
    <xdr:cxnSp macro="">
      <xdr:nvCxnSpPr>
        <xdr:cNvPr id="368" name="直線コネクタ 367"/>
        <xdr:cNvCxnSpPr/>
      </xdr:nvCxnSpPr>
      <xdr:spPr>
        <a:xfrm flipV="1">
          <a:off x="16179800" y="734212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69"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141224</xdr:rowOff>
    </xdr:from>
    <xdr:to>
      <xdr:col>77</xdr:col>
      <xdr:colOff>44450</xdr:colOff>
      <xdr:row>43</xdr:row>
      <xdr:rowOff>13208</xdr:rowOff>
    </xdr:to>
    <xdr:cxnSp macro="">
      <xdr:nvCxnSpPr>
        <xdr:cNvPr id="371" name="直線コネクタ 370"/>
        <xdr:cNvCxnSpPr/>
      </xdr:nvCxnSpPr>
      <xdr:spPr>
        <a:xfrm>
          <a:off x="15290800" y="734212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73" name="テキスト ボックス 372"/>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78486</xdr:rowOff>
    </xdr:from>
    <xdr:to>
      <xdr:col>72</xdr:col>
      <xdr:colOff>203200</xdr:colOff>
      <xdr:row>42</xdr:row>
      <xdr:rowOff>141224</xdr:rowOff>
    </xdr:to>
    <xdr:cxnSp macro="">
      <xdr:nvCxnSpPr>
        <xdr:cNvPr id="374" name="直線コネクタ 373"/>
        <xdr:cNvCxnSpPr/>
      </xdr:nvCxnSpPr>
      <xdr:spPr>
        <a:xfrm>
          <a:off x="14401800" y="727938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76" name="テキスト ボックス 375"/>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39878</xdr:rowOff>
    </xdr:from>
    <xdr:to>
      <xdr:col>68</xdr:col>
      <xdr:colOff>152400</xdr:colOff>
      <xdr:row>42</xdr:row>
      <xdr:rowOff>78486</xdr:rowOff>
    </xdr:to>
    <xdr:cxnSp macro="">
      <xdr:nvCxnSpPr>
        <xdr:cNvPr id="377" name="直線コネクタ 376"/>
        <xdr:cNvCxnSpPr/>
      </xdr:nvCxnSpPr>
      <xdr:spPr>
        <a:xfrm>
          <a:off x="13512800" y="724077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117873</xdr:rowOff>
    </xdr:from>
    <xdr:ext cx="762000" cy="259045"/>
    <xdr:sp macro="" textlink="">
      <xdr:nvSpPr>
        <xdr:cNvPr id="379" name="テキスト ボックス 378"/>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381" name="テキスト ボックス 380"/>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90424</xdr:rowOff>
    </xdr:from>
    <xdr:to>
      <xdr:col>81</xdr:col>
      <xdr:colOff>95250</xdr:colOff>
      <xdr:row>43</xdr:row>
      <xdr:rowOff>20574</xdr:rowOff>
    </xdr:to>
    <xdr:sp macro="" textlink="">
      <xdr:nvSpPr>
        <xdr:cNvPr id="387" name="楕円 386"/>
        <xdr:cNvSpPr/>
      </xdr:nvSpPr>
      <xdr:spPr>
        <a:xfrm>
          <a:off x="169672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62501</xdr:rowOff>
    </xdr:from>
    <xdr:ext cx="762000" cy="259045"/>
    <xdr:sp macro="" textlink="">
      <xdr:nvSpPr>
        <xdr:cNvPr id="388" name="公債費負担の状況該当値テキスト"/>
        <xdr:cNvSpPr txBox="1"/>
      </xdr:nvSpPr>
      <xdr:spPr>
        <a:xfrm>
          <a:off x="17106900" y="726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133858</xdr:rowOff>
    </xdr:from>
    <xdr:to>
      <xdr:col>77</xdr:col>
      <xdr:colOff>95250</xdr:colOff>
      <xdr:row>43</xdr:row>
      <xdr:rowOff>64008</xdr:rowOff>
    </xdr:to>
    <xdr:sp macro="" textlink="">
      <xdr:nvSpPr>
        <xdr:cNvPr id="389" name="楕円 388"/>
        <xdr:cNvSpPr/>
      </xdr:nvSpPr>
      <xdr:spPr>
        <a:xfrm>
          <a:off x="16129000" y="733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48785</xdr:rowOff>
    </xdr:from>
    <xdr:ext cx="736600" cy="259045"/>
    <xdr:sp macro="" textlink="">
      <xdr:nvSpPr>
        <xdr:cNvPr id="390" name="テキスト ボックス 389"/>
        <xdr:cNvSpPr txBox="1"/>
      </xdr:nvSpPr>
      <xdr:spPr>
        <a:xfrm>
          <a:off x="15798800" y="742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90424</xdr:rowOff>
    </xdr:from>
    <xdr:to>
      <xdr:col>73</xdr:col>
      <xdr:colOff>44450</xdr:colOff>
      <xdr:row>43</xdr:row>
      <xdr:rowOff>20574</xdr:rowOff>
    </xdr:to>
    <xdr:sp macro="" textlink="">
      <xdr:nvSpPr>
        <xdr:cNvPr id="391" name="楕円 390"/>
        <xdr:cNvSpPr/>
      </xdr:nvSpPr>
      <xdr:spPr>
        <a:xfrm>
          <a:off x="15240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5351</xdr:rowOff>
    </xdr:from>
    <xdr:ext cx="762000" cy="259045"/>
    <xdr:sp macro="" textlink="">
      <xdr:nvSpPr>
        <xdr:cNvPr id="392" name="テキスト ボックス 391"/>
        <xdr:cNvSpPr txBox="1"/>
      </xdr:nvSpPr>
      <xdr:spPr>
        <a:xfrm>
          <a:off x="14909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27686</xdr:rowOff>
    </xdr:from>
    <xdr:to>
      <xdr:col>68</xdr:col>
      <xdr:colOff>203200</xdr:colOff>
      <xdr:row>42</xdr:row>
      <xdr:rowOff>129286</xdr:rowOff>
    </xdr:to>
    <xdr:sp macro="" textlink="">
      <xdr:nvSpPr>
        <xdr:cNvPr id="393" name="楕円 392"/>
        <xdr:cNvSpPr/>
      </xdr:nvSpPr>
      <xdr:spPr>
        <a:xfrm>
          <a:off x="143510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114063</xdr:rowOff>
    </xdr:from>
    <xdr:ext cx="762000" cy="259045"/>
    <xdr:sp macro="" textlink="">
      <xdr:nvSpPr>
        <xdr:cNvPr id="394" name="テキスト ボックス 393"/>
        <xdr:cNvSpPr txBox="1"/>
      </xdr:nvSpPr>
      <xdr:spPr>
        <a:xfrm>
          <a:off x="14020800" y="731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160528</xdr:rowOff>
    </xdr:from>
    <xdr:to>
      <xdr:col>64</xdr:col>
      <xdr:colOff>152400</xdr:colOff>
      <xdr:row>42</xdr:row>
      <xdr:rowOff>90678</xdr:rowOff>
    </xdr:to>
    <xdr:sp macro="" textlink="">
      <xdr:nvSpPr>
        <xdr:cNvPr id="395" name="楕円 394"/>
        <xdr:cNvSpPr/>
      </xdr:nvSpPr>
      <xdr:spPr>
        <a:xfrm>
          <a:off x="13462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75455</xdr:rowOff>
    </xdr:from>
    <xdr:ext cx="762000" cy="259045"/>
    <xdr:sp macro="" textlink="">
      <xdr:nvSpPr>
        <xdr:cNvPr id="396" name="テキスト ボックス 395"/>
        <xdr:cNvSpPr txBox="1"/>
      </xdr:nvSpPr>
      <xdr:spPr>
        <a:xfrm>
          <a:off x="13131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起債の現在高の減少や、定年退職者の増による退職手当負担見込額が減少したことから、全体として比率が減少した。しかし、今後給食センターやいきいき福祉・健康施設の整備による起債の償還が始まり比率の上昇が見込まれることから、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0" name="テキスト ボックス 40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156452</xdr:rowOff>
    </xdr:from>
    <xdr:to>
      <xdr:col>81</xdr:col>
      <xdr:colOff>44450</xdr:colOff>
      <xdr:row>20</xdr:row>
      <xdr:rowOff>17175</xdr:rowOff>
    </xdr:to>
    <xdr:cxnSp macro="">
      <xdr:nvCxnSpPr>
        <xdr:cNvPr id="432" name="直線コネクタ 431"/>
        <xdr:cNvCxnSpPr/>
      </xdr:nvCxnSpPr>
      <xdr:spPr>
        <a:xfrm flipV="1">
          <a:off x="16179800" y="3414002"/>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3"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4" name="フローチャート: 判断 43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23163</xdr:rowOff>
    </xdr:from>
    <xdr:to>
      <xdr:col>77</xdr:col>
      <xdr:colOff>44450</xdr:colOff>
      <xdr:row>20</xdr:row>
      <xdr:rowOff>17175</xdr:rowOff>
    </xdr:to>
    <xdr:cxnSp macro="">
      <xdr:nvCxnSpPr>
        <xdr:cNvPr id="435" name="直線コネクタ 434"/>
        <xdr:cNvCxnSpPr/>
      </xdr:nvCxnSpPr>
      <xdr:spPr>
        <a:xfrm>
          <a:off x="15290800" y="3280713"/>
          <a:ext cx="889000" cy="16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6" name="フローチャート: 判断 435"/>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7" name="テキスト ボックス 436"/>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1572</xdr:rowOff>
    </xdr:from>
    <xdr:to>
      <xdr:col>72</xdr:col>
      <xdr:colOff>203200</xdr:colOff>
      <xdr:row>19</xdr:row>
      <xdr:rowOff>23163</xdr:rowOff>
    </xdr:to>
    <xdr:cxnSp macro="">
      <xdr:nvCxnSpPr>
        <xdr:cNvPr id="438" name="直線コネクタ 437"/>
        <xdr:cNvCxnSpPr/>
      </xdr:nvCxnSpPr>
      <xdr:spPr>
        <a:xfrm>
          <a:off x="14401800" y="3087672"/>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39" name="フローチャート: 判断 438"/>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0" name="テキスト ボックス 439"/>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56969</xdr:rowOff>
    </xdr:from>
    <xdr:to>
      <xdr:col>68</xdr:col>
      <xdr:colOff>152400</xdr:colOff>
      <xdr:row>18</xdr:row>
      <xdr:rowOff>1572</xdr:rowOff>
    </xdr:to>
    <xdr:cxnSp macro="">
      <xdr:nvCxnSpPr>
        <xdr:cNvPr id="441" name="直線コネクタ 440"/>
        <xdr:cNvCxnSpPr/>
      </xdr:nvCxnSpPr>
      <xdr:spPr>
        <a:xfrm>
          <a:off x="13512800" y="2971619"/>
          <a:ext cx="889000" cy="11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2" name="フローチャート: 判断 441"/>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3" name="テキスト ボックス 442"/>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4" name="フローチャート: 判断 443"/>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5" name="テキスト ボックス 444"/>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105652</xdr:rowOff>
    </xdr:from>
    <xdr:to>
      <xdr:col>81</xdr:col>
      <xdr:colOff>95250</xdr:colOff>
      <xdr:row>20</xdr:row>
      <xdr:rowOff>35802</xdr:rowOff>
    </xdr:to>
    <xdr:sp macro="" textlink="">
      <xdr:nvSpPr>
        <xdr:cNvPr id="451" name="楕円 450"/>
        <xdr:cNvSpPr/>
      </xdr:nvSpPr>
      <xdr:spPr>
        <a:xfrm>
          <a:off x="16967200" y="336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77729</xdr:rowOff>
    </xdr:from>
    <xdr:ext cx="762000" cy="259045"/>
    <xdr:sp macro="" textlink="">
      <xdr:nvSpPr>
        <xdr:cNvPr id="452" name="将来負担の状況該当値テキスト"/>
        <xdr:cNvSpPr txBox="1"/>
      </xdr:nvSpPr>
      <xdr:spPr>
        <a:xfrm>
          <a:off x="17106900" y="333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137825</xdr:rowOff>
    </xdr:from>
    <xdr:to>
      <xdr:col>77</xdr:col>
      <xdr:colOff>95250</xdr:colOff>
      <xdr:row>20</xdr:row>
      <xdr:rowOff>67975</xdr:rowOff>
    </xdr:to>
    <xdr:sp macro="" textlink="">
      <xdr:nvSpPr>
        <xdr:cNvPr id="453" name="楕円 452"/>
        <xdr:cNvSpPr/>
      </xdr:nvSpPr>
      <xdr:spPr>
        <a:xfrm>
          <a:off x="16129000" y="339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52752</xdr:rowOff>
    </xdr:from>
    <xdr:ext cx="736600" cy="259045"/>
    <xdr:sp macro="" textlink="">
      <xdr:nvSpPr>
        <xdr:cNvPr id="454" name="テキスト ボックス 453"/>
        <xdr:cNvSpPr txBox="1"/>
      </xdr:nvSpPr>
      <xdr:spPr>
        <a:xfrm>
          <a:off x="15798800" y="3481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143812</xdr:rowOff>
    </xdr:from>
    <xdr:to>
      <xdr:col>73</xdr:col>
      <xdr:colOff>44450</xdr:colOff>
      <xdr:row>19</xdr:row>
      <xdr:rowOff>73962</xdr:rowOff>
    </xdr:to>
    <xdr:sp macro="" textlink="">
      <xdr:nvSpPr>
        <xdr:cNvPr id="455" name="楕円 454"/>
        <xdr:cNvSpPr/>
      </xdr:nvSpPr>
      <xdr:spPr>
        <a:xfrm>
          <a:off x="15240000" y="32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58740</xdr:rowOff>
    </xdr:from>
    <xdr:ext cx="762000" cy="259045"/>
    <xdr:sp macro="" textlink="">
      <xdr:nvSpPr>
        <xdr:cNvPr id="456" name="テキスト ボックス 455"/>
        <xdr:cNvSpPr txBox="1"/>
      </xdr:nvSpPr>
      <xdr:spPr>
        <a:xfrm>
          <a:off x="14909800" y="331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122222</xdr:rowOff>
    </xdr:from>
    <xdr:to>
      <xdr:col>68</xdr:col>
      <xdr:colOff>203200</xdr:colOff>
      <xdr:row>18</xdr:row>
      <xdr:rowOff>52372</xdr:rowOff>
    </xdr:to>
    <xdr:sp macro="" textlink="">
      <xdr:nvSpPr>
        <xdr:cNvPr id="457" name="楕円 456"/>
        <xdr:cNvSpPr/>
      </xdr:nvSpPr>
      <xdr:spPr>
        <a:xfrm>
          <a:off x="14351000" y="30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37149</xdr:rowOff>
    </xdr:from>
    <xdr:ext cx="762000" cy="259045"/>
    <xdr:sp macro="" textlink="">
      <xdr:nvSpPr>
        <xdr:cNvPr id="458" name="テキスト ボックス 457"/>
        <xdr:cNvSpPr txBox="1"/>
      </xdr:nvSpPr>
      <xdr:spPr>
        <a:xfrm>
          <a:off x="14020800" y="31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6169</xdr:rowOff>
    </xdr:from>
    <xdr:to>
      <xdr:col>64</xdr:col>
      <xdr:colOff>152400</xdr:colOff>
      <xdr:row>17</xdr:row>
      <xdr:rowOff>107769</xdr:rowOff>
    </xdr:to>
    <xdr:sp macro="" textlink="">
      <xdr:nvSpPr>
        <xdr:cNvPr id="459" name="楕円 458"/>
        <xdr:cNvSpPr/>
      </xdr:nvSpPr>
      <xdr:spPr>
        <a:xfrm>
          <a:off x="13462000" y="29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92546</xdr:rowOff>
    </xdr:from>
    <xdr:ext cx="762000" cy="259045"/>
    <xdr:sp macro="" textlink="">
      <xdr:nvSpPr>
        <xdr:cNvPr id="460" name="テキスト ボックス 459"/>
        <xdr:cNvSpPr txBox="1"/>
      </xdr:nvSpPr>
      <xdr:spPr>
        <a:xfrm>
          <a:off x="13131800" y="300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3,398
3,359
1,049.47
6,290,407
6,076,880
213,288
3,405,018
7,798,424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定年退職者の増により年齢構成が変わったことから、類似団体平均を下回っている。将来の安定した組織運営のためにも、適正な人員配置等を計画的に進めていく。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7801</xdr:rowOff>
    </xdr:from>
    <xdr:to>
      <xdr:col>24</xdr:col>
      <xdr:colOff>25400</xdr:colOff>
      <xdr:row>35</xdr:row>
      <xdr:rowOff>73116</xdr:rowOff>
    </xdr:to>
    <xdr:cxnSp macro="">
      <xdr:nvCxnSpPr>
        <xdr:cNvPr id="68" name="直線コネクタ 67"/>
        <xdr:cNvCxnSpPr/>
      </xdr:nvCxnSpPr>
      <xdr:spPr>
        <a:xfrm flipV="1">
          <a:off x="3987800" y="600855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85833</xdr:rowOff>
    </xdr:from>
    <xdr:ext cx="762000" cy="259045"/>
    <xdr:sp macro="" textlink="">
      <xdr:nvSpPr>
        <xdr:cNvPr id="69" name="人件費平均値テキスト"/>
        <xdr:cNvSpPr txBox="1"/>
      </xdr:nvSpPr>
      <xdr:spPr>
        <a:xfrm>
          <a:off x="4914900" y="6086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73116</xdr:rowOff>
    </xdr:from>
    <xdr:to>
      <xdr:col>19</xdr:col>
      <xdr:colOff>187325</xdr:colOff>
      <xdr:row>35</xdr:row>
      <xdr:rowOff>99242</xdr:rowOff>
    </xdr:to>
    <xdr:cxnSp macro="">
      <xdr:nvCxnSpPr>
        <xdr:cNvPr id="71" name="直線コネクタ 70"/>
        <xdr:cNvCxnSpPr/>
      </xdr:nvCxnSpPr>
      <xdr:spPr>
        <a:xfrm flipV="1">
          <a:off x="3098800" y="607386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147881</xdr:rowOff>
    </xdr:from>
    <xdr:ext cx="736600" cy="259045"/>
    <xdr:sp macro="" textlink="">
      <xdr:nvSpPr>
        <xdr:cNvPr id="73" name="テキスト ボックス 72"/>
        <xdr:cNvSpPr txBox="1"/>
      </xdr:nvSpPr>
      <xdr:spPr>
        <a:xfrm>
          <a:off x="3606800" y="6148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82913</xdr:rowOff>
    </xdr:from>
    <xdr:to>
      <xdr:col>15</xdr:col>
      <xdr:colOff>98425</xdr:colOff>
      <xdr:row>35</xdr:row>
      <xdr:rowOff>99242</xdr:rowOff>
    </xdr:to>
    <xdr:cxnSp macro="">
      <xdr:nvCxnSpPr>
        <xdr:cNvPr id="74" name="直線コネクタ 73"/>
        <xdr:cNvCxnSpPr/>
      </xdr:nvCxnSpPr>
      <xdr:spPr>
        <a:xfrm>
          <a:off x="2209800" y="608366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154413</xdr:rowOff>
    </xdr:from>
    <xdr:ext cx="762000" cy="259045"/>
    <xdr:sp macro="" textlink="">
      <xdr:nvSpPr>
        <xdr:cNvPr id="76" name="テキスト ボックス 75"/>
        <xdr:cNvSpPr txBox="1"/>
      </xdr:nvSpPr>
      <xdr:spPr>
        <a:xfrm>
          <a:off x="2717800" y="61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82913</xdr:rowOff>
    </xdr:to>
    <xdr:cxnSp macro="">
      <xdr:nvCxnSpPr>
        <xdr:cNvPr id="77" name="直線コネクタ 76"/>
        <xdr:cNvCxnSpPr/>
      </xdr:nvCxnSpPr>
      <xdr:spPr>
        <a:xfrm>
          <a:off x="1320800" y="60706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151147</xdr:rowOff>
    </xdr:from>
    <xdr:ext cx="762000" cy="259045"/>
    <xdr:sp macro="" textlink="">
      <xdr:nvSpPr>
        <xdr:cNvPr id="79" name="テキスト ボックス 78"/>
        <xdr:cNvSpPr txBox="1"/>
      </xdr:nvSpPr>
      <xdr:spPr>
        <a:xfrm>
          <a:off x="1828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141350</xdr:rowOff>
    </xdr:from>
    <xdr:ext cx="762000" cy="259045"/>
    <xdr:sp macro="" textlink="">
      <xdr:nvSpPr>
        <xdr:cNvPr id="81" name="テキスト ボックス 80"/>
        <xdr:cNvSpPr txBox="1"/>
      </xdr:nvSpPr>
      <xdr:spPr>
        <a:xfrm>
          <a:off x="939800" y="61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128451</xdr:rowOff>
    </xdr:from>
    <xdr:to>
      <xdr:col>24</xdr:col>
      <xdr:colOff>76200</xdr:colOff>
      <xdr:row>35</xdr:row>
      <xdr:rowOff>58601</xdr:rowOff>
    </xdr:to>
    <xdr:sp macro="" textlink="">
      <xdr:nvSpPr>
        <xdr:cNvPr id="87" name="楕円 86"/>
        <xdr:cNvSpPr/>
      </xdr:nvSpPr>
      <xdr:spPr>
        <a:xfrm>
          <a:off x="4775200" y="595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144978</xdr:rowOff>
    </xdr:from>
    <xdr:ext cx="762000" cy="259045"/>
    <xdr:sp macro="" textlink="">
      <xdr:nvSpPr>
        <xdr:cNvPr id="88" name="人件費該当値テキスト"/>
        <xdr:cNvSpPr txBox="1"/>
      </xdr:nvSpPr>
      <xdr:spPr>
        <a:xfrm>
          <a:off x="4914900" y="580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22316</xdr:rowOff>
    </xdr:from>
    <xdr:to>
      <xdr:col>20</xdr:col>
      <xdr:colOff>38100</xdr:colOff>
      <xdr:row>35</xdr:row>
      <xdr:rowOff>123916</xdr:rowOff>
    </xdr:to>
    <xdr:sp macro="" textlink="">
      <xdr:nvSpPr>
        <xdr:cNvPr id="89" name="楕円 88"/>
        <xdr:cNvSpPr/>
      </xdr:nvSpPr>
      <xdr:spPr>
        <a:xfrm>
          <a:off x="3937000" y="60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134093</xdr:rowOff>
    </xdr:from>
    <xdr:ext cx="736600" cy="259045"/>
    <xdr:sp macro="" textlink="">
      <xdr:nvSpPr>
        <xdr:cNvPr id="90" name="テキスト ボックス 89"/>
        <xdr:cNvSpPr txBox="1"/>
      </xdr:nvSpPr>
      <xdr:spPr>
        <a:xfrm>
          <a:off x="3606800" y="5791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48442</xdr:rowOff>
    </xdr:from>
    <xdr:to>
      <xdr:col>15</xdr:col>
      <xdr:colOff>149225</xdr:colOff>
      <xdr:row>35</xdr:row>
      <xdr:rowOff>150042</xdr:rowOff>
    </xdr:to>
    <xdr:sp macro="" textlink="">
      <xdr:nvSpPr>
        <xdr:cNvPr id="91" name="楕円 90"/>
        <xdr:cNvSpPr/>
      </xdr:nvSpPr>
      <xdr:spPr>
        <a:xfrm>
          <a:off x="3048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160219</xdr:rowOff>
    </xdr:from>
    <xdr:ext cx="762000" cy="259045"/>
    <xdr:sp macro="" textlink="">
      <xdr:nvSpPr>
        <xdr:cNvPr id="92" name="テキスト ボックス 91"/>
        <xdr:cNvSpPr txBox="1"/>
      </xdr:nvSpPr>
      <xdr:spPr>
        <a:xfrm>
          <a:off x="2717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32113</xdr:rowOff>
    </xdr:from>
    <xdr:to>
      <xdr:col>11</xdr:col>
      <xdr:colOff>60325</xdr:colOff>
      <xdr:row>35</xdr:row>
      <xdr:rowOff>133713</xdr:rowOff>
    </xdr:to>
    <xdr:sp macro="" textlink="">
      <xdr:nvSpPr>
        <xdr:cNvPr id="93" name="楕円 92"/>
        <xdr:cNvSpPr/>
      </xdr:nvSpPr>
      <xdr:spPr>
        <a:xfrm>
          <a:off x="2159000" y="603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143890</xdr:rowOff>
    </xdr:from>
    <xdr:ext cx="762000" cy="259045"/>
    <xdr:sp macro="" textlink="">
      <xdr:nvSpPr>
        <xdr:cNvPr id="94" name="テキスト ボックス 93"/>
        <xdr:cNvSpPr txBox="1"/>
      </xdr:nvSpPr>
      <xdr:spPr>
        <a:xfrm>
          <a:off x="1828800" y="580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5" name="楕円 94"/>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6" name="テキスト ボックス 95"/>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高止まりしているのは、消防の広域化による委託料等の経費が主な要因と考えられる。新規の施設整備により維持管理経費の増加も予測されることから、公共施設等総合管理計画に基づく公共施設のマネジメントを行い維持管理経費を含めた物件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28702</xdr:rowOff>
    </xdr:from>
    <xdr:to>
      <xdr:col>82</xdr:col>
      <xdr:colOff>107950</xdr:colOff>
      <xdr:row>19</xdr:row>
      <xdr:rowOff>33274</xdr:rowOff>
    </xdr:to>
    <xdr:cxnSp macro="">
      <xdr:nvCxnSpPr>
        <xdr:cNvPr id="126" name="直線コネクタ 125"/>
        <xdr:cNvCxnSpPr/>
      </xdr:nvCxnSpPr>
      <xdr:spPr>
        <a:xfrm flipV="1">
          <a:off x="15671800" y="32862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147591</xdr:rowOff>
    </xdr:from>
    <xdr:ext cx="762000" cy="259045"/>
    <xdr:sp macro="" textlink="">
      <xdr:nvSpPr>
        <xdr:cNvPr id="127" name="物件費平均値テキスト"/>
        <xdr:cNvSpPr txBox="1"/>
      </xdr:nvSpPr>
      <xdr:spPr>
        <a:xfrm>
          <a:off x="16598900" y="2719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33274</xdr:rowOff>
    </xdr:from>
    <xdr:to>
      <xdr:col>78</xdr:col>
      <xdr:colOff>69850</xdr:colOff>
      <xdr:row>19</xdr:row>
      <xdr:rowOff>56134</xdr:rowOff>
    </xdr:to>
    <xdr:cxnSp macro="">
      <xdr:nvCxnSpPr>
        <xdr:cNvPr id="129" name="直線コネクタ 128"/>
        <xdr:cNvCxnSpPr/>
      </xdr:nvCxnSpPr>
      <xdr:spPr>
        <a:xfrm flipV="1">
          <a:off x="14782800" y="32908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144543</xdr:rowOff>
    </xdr:from>
    <xdr:ext cx="736600" cy="259045"/>
    <xdr:sp macro="" textlink="">
      <xdr:nvSpPr>
        <xdr:cNvPr id="131" name="テキスト ボックス 130"/>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14986</xdr:rowOff>
    </xdr:from>
    <xdr:to>
      <xdr:col>73</xdr:col>
      <xdr:colOff>180975</xdr:colOff>
      <xdr:row>19</xdr:row>
      <xdr:rowOff>56134</xdr:rowOff>
    </xdr:to>
    <xdr:cxnSp macro="">
      <xdr:nvCxnSpPr>
        <xdr:cNvPr id="132" name="直線コネクタ 131"/>
        <xdr:cNvCxnSpPr/>
      </xdr:nvCxnSpPr>
      <xdr:spPr>
        <a:xfrm>
          <a:off x="13893800" y="32725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4" name="テキスト ボックス 133"/>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159004</xdr:rowOff>
    </xdr:from>
    <xdr:to>
      <xdr:col>69</xdr:col>
      <xdr:colOff>92075</xdr:colOff>
      <xdr:row>19</xdr:row>
      <xdr:rowOff>14986</xdr:rowOff>
    </xdr:to>
    <xdr:cxnSp macro="">
      <xdr:nvCxnSpPr>
        <xdr:cNvPr id="135" name="直線コネクタ 134"/>
        <xdr:cNvCxnSpPr/>
      </xdr:nvCxnSpPr>
      <xdr:spPr>
        <a:xfrm>
          <a:off x="13004800" y="32451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37" name="テキスト ボックス 136"/>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9" name="テキスト ボックス 138"/>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149352</xdr:rowOff>
    </xdr:from>
    <xdr:to>
      <xdr:col>82</xdr:col>
      <xdr:colOff>158750</xdr:colOff>
      <xdr:row>19</xdr:row>
      <xdr:rowOff>79502</xdr:rowOff>
    </xdr:to>
    <xdr:sp macro="" textlink="">
      <xdr:nvSpPr>
        <xdr:cNvPr id="145" name="楕円 144"/>
        <xdr:cNvSpPr/>
      </xdr:nvSpPr>
      <xdr:spPr>
        <a:xfrm>
          <a:off x="164592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121429</xdr:rowOff>
    </xdr:from>
    <xdr:ext cx="762000" cy="259045"/>
    <xdr:sp macro="" textlink="">
      <xdr:nvSpPr>
        <xdr:cNvPr id="146" name="物件費該当値テキスト"/>
        <xdr:cNvSpPr txBox="1"/>
      </xdr:nvSpPr>
      <xdr:spPr>
        <a:xfrm>
          <a:off x="165989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153924</xdr:rowOff>
    </xdr:from>
    <xdr:to>
      <xdr:col>78</xdr:col>
      <xdr:colOff>120650</xdr:colOff>
      <xdr:row>19</xdr:row>
      <xdr:rowOff>84074</xdr:rowOff>
    </xdr:to>
    <xdr:sp macro="" textlink="">
      <xdr:nvSpPr>
        <xdr:cNvPr id="147" name="楕円 146"/>
        <xdr:cNvSpPr/>
      </xdr:nvSpPr>
      <xdr:spPr>
        <a:xfrm>
          <a:off x="15621000" y="32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68851</xdr:rowOff>
    </xdr:from>
    <xdr:ext cx="736600" cy="259045"/>
    <xdr:sp macro="" textlink="">
      <xdr:nvSpPr>
        <xdr:cNvPr id="148" name="テキスト ボックス 147"/>
        <xdr:cNvSpPr txBox="1"/>
      </xdr:nvSpPr>
      <xdr:spPr>
        <a:xfrm>
          <a:off x="15290800" y="332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5334</xdr:rowOff>
    </xdr:from>
    <xdr:to>
      <xdr:col>74</xdr:col>
      <xdr:colOff>31750</xdr:colOff>
      <xdr:row>19</xdr:row>
      <xdr:rowOff>106934</xdr:rowOff>
    </xdr:to>
    <xdr:sp macro="" textlink="">
      <xdr:nvSpPr>
        <xdr:cNvPr id="149" name="楕円 148"/>
        <xdr:cNvSpPr/>
      </xdr:nvSpPr>
      <xdr:spPr>
        <a:xfrm>
          <a:off x="14732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91711</xdr:rowOff>
    </xdr:from>
    <xdr:ext cx="762000" cy="259045"/>
    <xdr:sp macro="" textlink="">
      <xdr:nvSpPr>
        <xdr:cNvPr id="150" name="テキスト ボックス 149"/>
        <xdr:cNvSpPr txBox="1"/>
      </xdr:nvSpPr>
      <xdr:spPr>
        <a:xfrm>
          <a:off x="14401800" y="334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135636</xdr:rowOff>
    </xdr:from>
    <xdr:to>
      <xdr:col>69</xdr:col>
      <xdr:colOff>142875</xdr:colOff>
      <xdr:row>19</xdr:row>
      <xdr:rowOff>65786</xdr:rowOff>
    </xdr:to>
    <xdr:sp macro="" textlink="">
      <xdr:nvSpPr>
        <xdr:cNvPr id="151" name="楕円 150"/>
        <xdr:cNvSpPr/>
      </xdr:nvSpPr>
      <xdr:spPr>
        <a:xfrm>
          <a:off x="13843000" y="322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50563</xdr:rowOff>
    </xdr:from>
    <xdr:ext cx="762000" cy="259045"/>
    <xdr:sp macro="" textlink="">
      <xdr:nvSpPr>
        <xdr:cNvPr id="152" name="テキスト ボックス 151"/>
        <xdr:cNvSpPr txBox="1"/>
      </xdr:nvSpPr>
      <xdr:spPr>
        <a:xfrm>
          <a:off x="13512800" y="330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108204</xdr:rowOff>
    </xdr:from>
    <xdr:to>
      <xdr:col>65</xdr:col>
      <xdr:colOff>53975</xdr:colOff>
      <xdr:row>19</xdr:row>
      <xdr:rowOff>38354</xdr:rowOff>
    </xdr:to>
    <xdr:sp macro="" textlink="">
      <xdr:nvSpPr>
        <xdr:cNvPr id="153" name="楕円 152"/>
        <xdr:cNvSpPr/>
      </xdr:nvSpPr>
      <xdr:spPr>
        <a:xfrm>
          <a:off x="129540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23131</xdr:rowOff>
    </xdr:from>
    <xdr:ext cx="762000" cy="259045"/>
    <xdr:sp macro="" textlink="">
      <xdr:nvSpPr>
        <xdr:cNvPr id="154" name="テキスト ボックス 153"/>
        <xdr:cNvSpPr txBox="1"/>
      </xdr:nvSpPr>
      <xdr:spPr>
        <a:xfrm>
          <a:off x="12623800" y="328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類似団体平均を下回っているが、児童福祉費の増により前年度から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上昇した。町では現在子ども医療費の助成や将来にかかる医療費抑制のための健診、予防接種の充実を図っており、今後ますます多様化する社会保障制度に伴う財政需要の発生など、扶助費の上昇も予想されるため、より一層の適正な事業執行と上昇抑制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50800</xdr:rowOff>
    </xdr:to>
    <xdr:cxnSp macro="">
      <xdr:nvCxnSpPr>
        <xdr:cNvPr id="186" name="直線コネクタ 185"/>
        <xdr:cNvCxnSpPr/>
      </xdr:nvCxnSpPr>
      <xdr:spPr>
        <a:xfrm>
          <a:off x="3987800" y="94043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54</xdr:row>
      <xdr:rowOff>146050</xdr:rowOff>
    </xdr:to>
    <xdr:cxnSp macro="">
      <xdr:nvCxnSpPr>
        <xdr:cNvPr id="189" name="直線コネクタ 188"/>
        <xdr:cNvCxnSpPr/>
      </xdr:nvCxnSpPr>
      <xdr:spPr>
        <a:xfrm>
          <a:off x="3098800" y="940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54</xdr:row>
      <xdr:rowOff>165100</xdr:rowOff>
    </xdr:to>
    <xdr:cxnSp macro="">
      <xdr:nvCxnSpPr>
        <xdr:cNvPr id="192" name="直線コネクタ 191"/>
        <xdr:cNvCxnSpPr/>
      </xdr:nvCxnSpPr>
      <xdr:spPr>
        <a:xfrm flipV="1">
          <a:off x="2209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54</xdr:row>
      <xdr:rowOff>165100</xdr:rowOff>
    </xdr:to>
    <xdr:cxnSp macro="">
      <xdr:nvCxnSpPr>
        <xdr:cNvPr id="195" name="直線コネクタ 194"/>
        <xdr:cNvCxnSpPr/>
      </xdr:nvCxnSpPr>
      <xdr:spPr>
        <a:xfrm>
          <a:off x="1320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5" name="楕円 204"/>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6" name="扶助費該当値テキスト"/>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7" name="楕円 206"/>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8" name="テキスト ボックス 207"/>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9" name="楕円 208"/>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10" name="テキスト ボックス 209"/>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1" name="楕円 210"/>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2" name="テキスト ボックス 211"/>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3" name="楕円 212"/>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4" name="テキスト ボックス 213"/>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その他にかかる経費について、類似団体平均を上回っている主な要因は、他会計への繰出金のためと考えられる。今後は令和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年度流行の新型コロナウイルス感染症の影響を見据えながら、各特別会計における経費の削減に努めるとともに、公営企業会計においては独立採算の原則に基づき料金等の見直しも検討していく。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39370</xdr:rowOff>
    </xdr:from>
    <xdr:to>
      <xdr:col>82</xdr:col>
      <xdr:colOff>107950</xdr:colOff>
      <xdr:row>60</xdr:row>
      <xdr:rowOff>20320</xdr:rowOff>
    </xdr:to>
    <xdr:cxnSp macro="">
      <xdr:nvCxnSpPr>
        <xdr:cNvPr id="246" name="直線コネクタ 245"/>
        <xdr:cNvCxnSpPr/>
      </xdr:nvCxnSpPr>
      <xdr:spPr>
        <a:xfrm>
          <a:off x="15671800" y="101549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39370</xdr:rowOff>
    </xdr:from>
    <xdr:to>
      <xdr:col>78</xdr:col>
      <xdr:colOff>69850</xdr:colOff>
      <xdr:row>59</xdr:row>
      <xdr:rowOff>92710</xdr:rowOff>
    </xdr:to>
    <xdr:cxnSp macro="">
      <xdr:nvCxnSpPr>
        <xdr:cNvPr id="249" name="直線コネクタ 248"/>
        <xdr:cNvCxnSpPr/>
      </xdr:nvCxnSpPr>
      <xdr:spPr>
        <a:xfrm flipV="1">
          <a:off x="14782800" y="10154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51" name="テキスト ボックス 250"/>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111760</xdr:rowOff>
    </xdr:from>
    <xdr:to>
      <xdr:col>73</xdr:col>
      <xdr:colOff>180975</xdr:colOff>
      <xdr:row>59</xdr:row>
      <xdr:rowOff>92710</xdr:rowOff>
    </xdr:to>
    <xdr:cxnSp macro="">
      <xdr:nvCxnSpPr>
        <xdr:cNvPr id="252" name="直線コネクタ 251"/>
        <xdr:cNvCxnSpPr/>
      </xdr:nvCxnSpPr>
      <xdr:spPr>
        <a:xfrm>
          <a:off x="13893800" y="100558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54" name="テキスト ボックス 253"/>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111760</xdr:rowOff>
    </xdr:from>
    <xdr:to>
      <xdr:col>69</xdr:col>
      <xdr:colOff>92075</xdr:colOff>
      <xdr:row>59</xdr:row>
      <xdr:rowOff>8890</xdr:rowOff>
    </xdr:to>
    <xdr:cxnSp macro="">
      <xdr:nvCxnSpPr>
        <xdr:cNvPr id="255" name="直線コネクタ 254"/>
        <xdr:cNvCxnSpPr/>
      </xdr:nvCxnSpPr>
      <xdr:spPr>
        <a:xfrm flipV="1">
          <a:off x="13004800" y="10055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57" name="テキスト ボックス 256"/>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20337</xdr:rowOff>
    </xdr:from>
    <xdr:ext cx="762000" cy="259045"/>
    <xdr:sp macro="" textlink="">
      <xdr:nvSpPr>
        <xdr:cNvPr id="259" name="テキスト ボックス 258"/>
        <xdr:cNvSpPr txBox="1"/>
      </xdr:nvSpPr>
      <xdr:spPr>
        <a:xfrm>
          <a:off x="12623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140970</xdr:rowOff>
    </xdr:from>
    <xdr:to>
      <xdr:col>82</xdr:col>
      <xdr:colOff>158750</xdr:colOff>
      <xdr:row>60</xdr:row>
      <xdr:rowOff>71120</xdr:rowOff>
    </xdr:to>
    <xdr:sp macro="" textlink="">
      <xdr:nvSpPr>
        <xdr:cNvPr id="265" name="楕円 264"/>
        <xdr:cNvSpPr/>
      </xdr:nvSpPr>
      <xdr:spPr>
        <a:xfrm>
          <a:off x="164592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113047</xdr:rowOff>
    </xdr:from>
    <xdr:ext cx="762000" cy="259045"/>
    <xdr:sp macro="" textlink="">
      <xdr:nvSpPr>
        <xdr:cNvPr id="266" name="その他該当値テキスト"/>
        <xdr:cNvSpPr txBox="1"/>
      </xdr:nvSpPr>
      <xdr:spPr>
        <a:xfrm>
          <a:off x="165989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160020</xdr:rowOff>
    </xdr:from>
    <xdr:to>
      <xdr:col>78</xdr:col>
      <xdr:colOff>120650</xdr:colOff>
      <xdr:row>59</xdr:row>
      <xdr:rowOff>90170</xdr:rowOff>
    </xdr:to>
    <xdr:sp macro="" textlink="">
      <xdr:nvSpPr>
        <xdr:cNvPr id="267" name="楕円 266"/>
        <xdr:cNvSpPr/>
      </xdr:nvSpPr>
      <xdr:spPr>
        <a:xfrm>
          <a:off x="15621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74947</xdr:rowOff>
    </xdr:from>
    <xdr:ext cx="736600" cy="259045"/>
    <xdr:sp macro="" textlink="">
      <xdr:nvSpPr>
        <xdr:cNvPr id="268" name="テキスト ボックス 267"/>
        <xdr:cNvSpPr txBox="1"/>
      </xdr:nvSpPr>
      <xdr:spPr>
        <a:xfrm>
          <a:off x="15290800" y="1019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41910</xdr:rowOff>
    </xdr:from>
    <xdr:to>
      <xdr:col>74</xdr:col>
      <xdr:colOff>31750</xdr:colOff>
      <xdr:row>59</xdr:row>
      <xdr:rowOff>143510</xdr:rowOff>
    </xdr:to>
    <xdr:sp macro="" textlink="">
      <xdr:nvSpPr>
        <xdr:cNvPr id="269" name="楕円 268"/>
        <xdr:cNvSpPr/>
      </xdr:nvSpPr>
      <xdr:spPr>
        <a:xfrm>
          <a:off x="14732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128287</xdr:rowOff>
    </xdr:from>
    <xdr:ext cx="762000" cy="259045"/>
    <xdr:sp macro="" textlink="">
      <xdr:nvSpPr>
        <xdr:cNvPr id="270" name="テキスト ボックス 269"/>
        <xdr:cNvSpPr txBox="1"/>
      </xdr:nvSpPr>
      <xdr:spPr>
        <a:xfrm>
          <a:off x="14401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60960</xdr:rowOff>
    </xdr:from>
    <xdr:to>
      <xdr:col>69</xdr:col>
      <xdr:colOff>142875</xdr:colOff>
      <xdr:row>58</xdr:row>
      <xdr:rowOff>162560</xdr:rowOff>
    </xdr:to>
    <xdr:sp macro="" textlink="">
      <xdr:nvSpPr>
        <xdr:cNvPr id="271" name="楕円 270"/>
        <xdr:cNvSpPr/>
      </xdr:nvSpPr>
      <xdr:spPr>
        <a:xfrm>
          <a:off x="13843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72" name="テキスト ボックス 271"/>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129540</xdr:rowOff>
    </xdr:from>
    <xdr:to>
      <xdr:col>65</xdr:col>
      <xdr:colOff>53975</xdr:colOff>
      <xdr:row>59</xdr:row>
      <xdr:rowOff>59690</xdr:rowOff>
    </xdr:to>
    <xdr:sp macro="" textlink="">
      <xdr:nvSpPr>
        <xdr:cNvPr id="273" name="楕円 272"/>
        <xdr:cNvSpPr/>
      </xdr:nvSpPr>
      <xdr:spPr>
        <a:xfrm>
          <a:off x="12954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44467</xdr:rowOff>
    </xdr:from>
    <xdr:ext cx="762000" cy="259045"/>
    <xdr:sp macro="" textlink="">
      <xdr:nvSpPr>
        <xdr:cNvPr id="274" name="テキスト ボックス 273"/>
        <xdr:cNvSpPr txBox="1"/>
      </xdr:nvSpPr>
      <xdr:spPr>
        <a:xfrm>
          <a:off x="12623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塵芥処理業務の一部事務組合での実施や平成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月から町立病院を廃止し診療所化（老人保健施設併設）したことなど補助費等の縮減に努めており、類似団体平均を下回っている。今後も各種補助金等の目的や内容を精査し適正な執行に努める。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163576</xdr:rowOff>
    </xdr:from>
    <xdr:to>
      <xdr:col>82</xdr:col>
      <xdr:colOff>107950</xdr:colOff>
      <xdr:row>35</xdr:row>
      <xdr:rowOff>10414</xdr:rowOff>
    </xdr:to>
    <xdr:cxnSp macro="">
      <xdr:nvCxnSpPr>
        <xdr:cNvPr id="304" name="直線コネクタ 303"/>
        <xdr:cNvCxnSpPr/>
      </xdr:nvCxnSpPr>
      <xdr:spPr>
        <a:xfrm flipV="1">
          <a:off x="15671800" y="59928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5" name="補助費等平均値テキスト"/>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110998</xdr:rowOff>
    </xdr:to>
    <xdr:cxnSp macro="">
      <xdr:nvCxnSpPr>
        <xdr:cNvPr id="307" name="直線コネクタ 306"/>
        <xdr:cNvCxnSpPr/>
      </xdr:nvCxnSpPr>
      <xdr:spPr>
        <a:xfrm flipV="1">
          <a:off x="14782800" y="60111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9" name="テキスト ボックス 308"/>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83566</xdr:rowOff>
    </xdr:from>
    <xdr:to>
      <xdr:col>73</xdr:col>
      <xdr:colOff>180975</xdr:colOff>
      <xdr:row>35</xdr:row>
      <xdr:rowOff>110998</xdr:rowOff>
    </xdr:to>
    <xdr:cxnSp macro="">
      <xdr:nvCxnSpPr>
        <xdr:cNvPr id="310" name="直線コネクタ 309"/>
        <xdr:cNvCxnSpPr/>
      </xdr:nvCxnSpPr>
      <xdr:spPr>
        <a:xfrm>
          <a:off x="13893800" y="60843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83566</xdr:rowOff>
    </xdr:to>
    <xdr:cxnSp macro="">
      <xdr:nvCxnSpPr>
        <xdr:cNvPr id="313" name="直線コネクタ 312"/>
        <xdr:cNvCxnSpPr/>
      </xdr:nvCxnSpPr>
      <xdr:spPr>
        <a:xfrm>
          <a:off x="13004800" y="60020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5" name="テキスト ボックス 314"/>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7" name="テキスト ボックス 316"/>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112776</xdr:rowOff>
    </xdr:from>
    <xdr:to>
      <xdr:col>82</xdr:col>
      <xdr:colOff>158750</xdr:colOff>
      <xdr:row>35</xdr:row>
      <xdr:rowOff>42926</xdr:rowOff>
    </xdr:to>
    <xdr:sp macro="" textlink="">
      <xdr:nvSpPr>
        <xdr:cNvPr id="323" name="楕円 322"/>
        <xdr:cNvSpPr/>
      </xdr:nvSpPr>
      <xdr:spPr>
        <a:xfrm>
          <a:off x="16459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129303</xdr:rowOff>
    </xdr:from>
    <xdr:ext cx="762000" cy="259045"/>
    <xdr:sp macro="" textlink="">
      <xdr:nvSpPr>
        <xdr:cNvPr id="324" name="補助費等該当値テキスト"/>
        <xdr:cNvSpPr txBox="1"/>
      </xdr:nvSpPr>
      <xdr:spPr>
        <a:xfrm>
          <a:off x="16598900" y="578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131064</xdr:rowOff>
    </xdr:from>
    <xdr:to>
      <xdr:col>78</xdr:col>
      <xdr:colOff>120650</xdr:colOff>
      <xdr:row>35</xdr:row>
      <xdr:rowOff>61214</xdr:rowOff>
    </xdr:to>
    <xdr:sp macro="" textlink="">
      <xdr:nvSpPr>
        <xdr:cNvPr id="325" name="楕円 324"/>
        <xdr:cNvSpPr/>
      </xdr:nvSpPr>
      <xdr:spPr>
        <a:xfrm>
          <a:off x="15621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71391</xdr:rowOff>
    </xdr:from>
    <xdr:ext cx="736600" cy="259045"/>
    <xdr:sp macro="" textlink="">
      <xdr:nvSpPr>
        <xdr:cNvPr id="326" name="テキスト ボックス 325"/>
        <xdr:cNvSpPr txBox="1"/>
      </xdr:nvSpPr>
      <xdr:spPr>
        <a:xfrm>
          <a:off x="15290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27" name="楕円 326"/>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28" name="テキスト ボックス 327"/>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32766</xdr:rowOff>
    </xdr:from>
    <xdr:to>
      <xdr:col>69</xdr:col>
      <xdr:colOff>142875</xdr:colOff>
      <xdr:row>35</xdr:row>
      <xdr:rowOff>134366</xdr:rowOff>
    </xdr:to>
    <xdr:sp macro="" textlink="">
      <xdr:nvSpPr>
        <xdr:cNvPr id="329" name="楕円 328"/>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144543</xdr:rowOff>
    </xdr:from>
    <xdr:ext cx="762000" cy="259045"/>
    <xdr:sp macro="" textlink="">
      <xdr:nvSpPr>
        <xdr:cNvPr id="330" name="テキスト ボックス 329"/>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1" name="楕円 330"/>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2" name="テキスト ボックス 331"/>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年度以降の旭ヶ丘地区活性化計画に基づく新規施設整備にかかる過疎対策事業債の償還開始等により、平成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償還のピークを迎え、以後は減少傾向にある。しかし、今後も給食センターやいきいき福祉・健康施設の整備にかかる起債の償還が始まることや、新たな施設整備のための起債発行が予定されていることから、大型事業の着手には十分な注意を払い、適切な起債発行を図ることで公債費の縮減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xdr:rowOff>
    </xdr:from>
    <xdr:to>
      <xdr:col>24</xdr:col>
      <xdr:colOff>25400</xdr:colOff>
      <xdr:row>78</xdr:row>
      <xdr:rowOff>31750</xdr:rowOff>
    </xdr:to>
    <xdr:cxnSp macro="">
      <xdr:nvCxnSpPr>
        <xdr:cNvPr id="364" name="直線コネクタ 363"/>
        <xdr:cNvCxnSpPr/>
      </xdr:nvCxnSpPr>
      <xdr:spPr>
        <a:xfrm flipV="1">
          <a:off x="3987800" y="133781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5" name="公債費平均値テキスト"/>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31750</xdr:rowOff>
    </xdr:from>
    <xdr:to>
      <xdr:col>19</xdr:col>
      <xdr:colOff>187325</xdr:colOff>
      <xdr:row>78</xdr:row>
      <xdr:rowOff>46989</xdr:rowOff>
    </xdr:to>
    <xdr:cxnSp macro="">
      <xdr:nvCxnSpPr>
        <xdr:cNvPr id="367" name="直線コネクタ 366"/>
        <xdr:cNvCxnSpPr/>
      </xdr:nvCxnSpPr>
      <xdr:spPr>
        <a:xfrm flipV="1">
          <a:off x="3098800" y="134048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69" name="テキスト ボックス 368"/>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46989</xdr:rowOff>
    </xdr:from>
    <xdr:to>
      <xdr:col>15</xdr:col>
      <xdr:colOff>98425</xdr:colOff>
      <xdr:row>78</xdr:row>
      <xdr:rowOff>54611</xdr:rowOff>
    </xdr:to>
    <xdr:cxnSp macro="">
      <xdr:nvCxnSpPr>
        <xdr:cNvPr id="370" name="直線コネクタ 369"/>
        <xdr:cNvCxnSpPr/>
      </xdr:nvCxnSpPr>
      <xdr:spPr>
        <a:xfrm flipV="1">
          <a:off x="2209800" y="134200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72" name="テキスト ボックス 371"/>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78</xdr:row>
      <xdr:rowOff>54611</xdr:rowOff>
    </xdr:to>
    <xdr:cxnSp macro="">
      <xdr:nvCxnSpPr>
        <xdr:cNvPr id="373" name="直線コネクタ 372"/>
        <xdr:cNvCxnSpPr/>
      </xdr:nvCxnSpPr>
      <xdr:spPr>
        <a:xfrm>
          <a:off x="1320800" y="13271500"/>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111777</xdr:rowOff>
    </xdr:from>
    <xdr:ext cx="762000" cy="259045"/>
    <xdr:sp macro="" textlink="">
      <xdr:nvSpPr>
        <xdr:cNvPr id="375" name="テキスト ボックス 374"/>
        <xdr:cNvSpPr txBox="1"/>
      </xdr:nvSpPr>
      <xdr:spPr>
        <a:xfrm>
          <a:off x="1828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66057</xdr:rowOff>
    </xdr:from>
    <xdr:ext cx="762000" cy="259045"/>
    <xdr:sp macro="" textlink="">
      <xdr:nvSpPr>
        <xdr:cNvPr id="377" name="テキスト ボックス 376"/>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83" name="楕円 382"/>
        <xdr:cNvSpPr/>
      </xdr:nvSpPr>
      <xdr:spPr>
        <a:xfrm>
          <a:off x="4775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97807</xdr:rowOff>
    </xdr:from>
    <xdr:ext cx="762000" cy="259045"/>
    <xdr:sp macro="" textlink="">
      <xdr:nvSpPr>
        <xdr:cNvPr id="384" name="公債費該当値テキスト"/>
        <xdr:cNvSpPr txBox="1"/>
      </xdr:nvSpPr>
      <xdr:spPr>
        <a:xfrm>
          <a:off x="4914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152400</xdr:rowOff>
    </xdr:from>
    <xdr:to>
      <xdr:col>20</xdr:col>
      <xdr:colOff>38100</xdr:colOff>
      <xdr:row>78</xdr:row>
      <xdr:rowOff>82550</xdr:rowOff>
    </xdr:to>
    <xdr:sp macro="" textlink="">
      <xdr:nvSpPr>
        <xdr:cNvPr id="385" name="楕円 384"/>
        <xdr:cNvSpPr/>
      </xdr:nvSpPr>
      <xdr:spPr>
        <a:xfrm>
          <a:off x="3937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67327</xdr:rowOff>
    </xdr:from>
    <xdr:ext cx="736600" cy="259045"/>
    <xdr:sp macro="" textlink="">
      <xdr:nvSpPr>
        <xdr:cNvPr id="386" name="テキスト ボックス 385"/>
        <xdr:cNvSpPr txBox="1"/>
      </xdr:nvSpPr>
      <xdr:spPr>
        <a:xfrm>
          <a:off x="3606800" y="1344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167639</xdr:rowOff>
    </xdr:from>
    <xdr:to>
      <xdr:col>15</xdr:col>
      <xdr:colOff>149225</xdr:colOff>
      <xdr:row>78</xdr:row>
      <xdr:rowOff>97789</xdr:rowOff>
    </xdr:to>
    <xdr:sp macro="" textlink="">
      <xdr:nvSpPr>
        <xdr:cNvPr id="387" name="楕円 386"/>
        <xdr:cNvSpPr/>
      </xdr:nvSpPr>
      <xdr:spPr>
        <a:xfrm>
          <a:off x="3048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82566</xdr:rowOff>
    </xdr:from>
    <xdr:ext cx="762000" cy="259045"/>
    <xdr:sp macro="" textlink="">
      <xdr:nvSpPr>
        <xdr:cNvPr id="388" name="テキスト ボックス 387"/>
        <xdr:cNvSpPr txBox="1"/>
      </xdr:nvSpPr>
      <xdr:spPr>
        <a:xfrm>
          <a:off x="2717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3811</xdr:rowOff>
    </xdr:from>
    <xdr:to>
      <xdr:col>11</xdr:col>
      <xdr:colOff>60325</xdr:colOff>
      <xdr:row>78</xdr:row>
      <xdr:rowOff>105411</xdr:rowOff>
    </xdr:to>
    <xdr:sp macro="" textlink="">
      <xdr:nvSpPr>
        <xdr:cNvPr id="389" name="楕円 388"/>
        <xdr:cNvSpPr/>
      </xdr:nvSpPr>
      <xdr:spPr>
        <a:xfrm>
          <a:off x="2159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90188</xdr:rowOff>
    </xdr:from>
    <xdr:ext cx="762000" cy="259045"/>
    <xdr:sp macro="" textlink="">
      <xdr:nvSpPr>
        <xdr:cNvPr id="390" name="テキスト ボックス 389"/>
        <xdr:cNvSpPr txBox="1"/>
      </xdr:nvSpPr>
      <xdr:spPr>
        <a:xfrm>
          <a:off x="1828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1" name="楕円 390"/>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92" name="テキスト ボックス 391"/>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公債費以外の経常収支比率については、類似団体平均に比べ高い比率となっている。類似団体平均を上回る物件費や繰出金などの歳出の抑制を図るなど、財政構造の弾力性確保に努める。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28702</xdr:rowOff>
    </xdr:from>
    <xdr:to>
      <xdr:col>82</xdr:col>
      <xdr:colOff>107950</xdr:colOff>
      <xdr:row>77</xdr:row>
      <xdr:rowOff>30987</xdr:rowOff>
    </xdr:to>
    <xdr:cxnSp macro="">
      <xdr:nvCxnSpPr>
        <xdr:cNvPr id="423" name="直線コネクタ 422"/>
        <xdr:cNvCxnSpPr/>
      </xdr:nvCxnSpPr>
      <xdr:spPr>
        <a:xfrm flipV="1">
          <a:off x="15671800" y="1323035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4" name="公債費以外平均値テキスト"/>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30987</xdr:rowOff>
    </xdr:from>
    <xdr:to>
      <xdr:col>78</xdr:col>
      <xdr:colOff>69850</xdr:colOff>
      <xdr:row>77</xdr:row>
      <xdr:rowOff>127000</xdr:rowOff>
    </xdr:to>
    <xdr:cxnSp macro="">
      <xdr:nvCxnSpPr>
        <xdr:cNvPr id="426" name="直線コネクタ 425"/>
        <xdr:cNvCxnSpPr/>
      </xdr:nvCxnSpPr>
      <xdr:spPr>
        <a:xfrm flipV="1">
          <a:off x="14782800" y="13232637"/>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8" name="テキスト ボックス 427"/>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37846</xdr:rowOff>
    </xdr:from>
    <xdr:to>
      <xdr:col>73</xdr:col>
      <xdr:colOff>180975</xdr:colOff>
      <xdr:row>77</xdr:row>
      <xdr:rowOff>127000</xdr:rowOff>
    </xdr:to>
    <xdr:cxnSp macro="">
      <xdr:nvCxnSpPr>
        <xdr:cNvPr id="429" name="直線コネクタ 428"/>
        <xdr:cNvCxnSpPr/>
      </xdr:nvCxnSpPr>
      <xdr:spPr>
        <a:xfrm>
          <a:off x="13893800" y="13239496"/>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31" name="テキスト ボックス 430"/>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165863</xdr:rowOff>
    </xdr:from>
    <xdr:to>
      <xdr:col>69</xdr:col>
      <xdr:colOff>92075</xdr:colOff>
      <xdr:row>77</xdr:row>
      <xdr:rowOff>37846</xdr:rowOff>
    </xdr:to>
    <xdr:cxnSp macro="">
      <xdr:nvCxnSpPr>
        <xdr:cNvPr id="432" name="直線コネクタ 431"/>
        <xdr:cNvCxnSpPr/>
      </xdr:nvCxnSpPr>
      <xdr:spPr>
        <a:xfrm>
          <a:off x="13004800" y="13196063"/>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4" name="テキスト ボックス 433"/>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6" name="テキスト ボックス 435"/>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42" name="楕円 441"/>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121429</xdr:rowOff>
    </xdr:from>
    <xdr:ext cx="762000" cy="259045"/>
    <xdr:sp macro="" textlink="">
      <xdr:nvSpPr>
        <xdr:cNvPr id="443" name="公債費以外該当値テキスト"/>
        <xdr:cNvSpPr txBox="1"/>
      </xdr:nvSpPr>
      <xdr:spPr>
        <a:xfrm>
          <a:off x="165989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151637</xdr:rowOff>
    </xdr:from>
    <xdr:to>
      <xdr:col>78</xdr:col>
      <xdr:colOff>120650</xdr:colOff>
      <xdr:row>77</xdr:row>
      <xdr:rowOff>81787</xdr:rowOff>
    </xdr:to>
    <xdr:sp macro="" textlink="">
      <xdr:nvSpPr>
        <xdr:cNvPr id="444" name="楕円 443"/>
        <xdr:cNvSpPr/>
      </xdr:nvSpPr>
      <xdr:spPr>
        <a:xfrm>
          <a:off x="15621000" y="1318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66564</xdr:rowOff>
    </xdr:from>
    <xdr:ext cx="736600" cy="259045"/>
    <xdr:sp macro="" textlink="">
      <xdr:nvSpPr>
        <xdr:cNvPr id="445" name="テキスト ボックス 444"/>
        <xdr:cNvSpPr txBox="1"/>
      </xdr:nvSpPr>
      <xdr:spPr>
        <a:xfrm>
          <a:off x="15290800" y="13268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76200</xdr:rowOff>
    </xdr:from>
    <xdr:to>
      <xdr:col>74</xdr:col>
      <xdr:colOff>31750</xdr:colOff>
      <xdr:row>78</xdr:row>
      <xdr:rowOff>6350</xdr:rowOff>
    </xdr:to>
    <xdr:sp macro="" textlink="">
      <xdr:nvSpPr>
        <xdr:cNvPr id="446" name="楕円 445"/>
        <xdr:cNvSpPr/>
      </xdr:nvSpPr>
      <xdr:spPr>
        <a:xfrm>
          <a:off x="14732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7" name="テキスト ボックス 446"/>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158496</xdr:rowOff>
    </xdr:from>
    <xdr:to>
      <xdr:col>69</xdr:col>
      <xdr:colOff>142875</xdr:colOff>
      <xdr:row>77</xdr:row>
      <xdr:rowOff>88646</xdr:rowOff>
    </xdr:to>
    <xdr:sp macro="" textlink="">
      <xdr:nvSpPr>
        <xdr:cNvPr id="448" name="楕円 447"/>
        <xdr:cNvSpPr/>
      </xdr:nvSpPr>
      <xdr:spPr>
        <a:xfrm>
          <a:off x="13843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49" name="テキスト ボックス 448"/>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115063</xdr:rowOff>
    </xdr:from>
    <xdr:to>
      <xdr:col>65</xdr:col>
      <xdr:colOff>53975</xdr:colOff>
      <xdr:row>77</xdr:row>
      <xdr:rowOff>45213</xdr:rowOff>
    </xdr:to>
    <xdr:sp macro="" textlink="">
      <xdr:nvSpPr>
        <xdr:cNvPr id="450" name="楕円 449"/>
        <xdr:cNvSpPr/>
      </xdr:nvSpPr>
      <xdr:spPr>
        <a:xfrm>
          <a:off x="12954000" y="131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55389</xdr:rowOff>
    </xdr:from>
    <xdr:ext cx="762000" cy="259045"/>
    <xdr:sp macro="" textlink="">
      <xdr:nvSpPr>
        <xdr:cNvPr id="451" name="テキスト ボックス 450"/>
        <xdr:cNvSpPr txBox="1"/>
      </xdr:nvSpPr>
      <xdr:spPr>
        <a:xfrm>
          <a:off x="12623800" y="1291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北海道上川町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10485</xdr:rowOff>
    </xdr:from>
    <xdr:to>
      <xdr:col>29</xdr:col>
      <xdr:colOff>127000</xdr:colOff>
      <xdr:row>18</xdr:row>
      <xdr:rowOff>31015</xdr:rowOff>
    </xdr:to>
    <xdr:cxnSp macro="">
      <xdr:nvCxnSpPr>
        <xdr:cNvPr id="51" name="直線コネクタ 50"/>
        <xdr:cNvCxnSpPr/>
      </xdr:nvCxnSpPr>
      <xdr:spPr bwMode="auto">
        <a:xfrm flipV="1">
          <a:off x="5003800" y="3144210"/>
          <a:ext cx="647700" cy="20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166712</xdr:rowOff>
    </xdr:from>
    <xdr:ext cx="762000" cy="259045"/>
    <xdr:sp macro="" textlink="">
      <xdr:nvSpPr>
        <xdr:cNvPr id="52" name="人口1人当たり決算額の推移平均値テキスト130"/>
        <xdr:cNvSpPr txBox="1"/>
      </xdr:nvSpPr>
      <xdr:spPr>
        <a:xfrm>
          <a:off x="5740400" y="3128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31015</xdr:rowOff>
    </xdr:from>
    <xdr:to>
      <xdr:col>26</xdr:col>
      <xdr:colOff>50800</xdr:colOff>
      <xdr:row>18</xdr:row>
      <xdr:rowOff>42695</xdr:rowOff>
    </xdr:to>
    <xdr:cxnSp macro="">
      <xdr:nvCxnSpPr>
        <xdr:cNvPr id="54" name="直線コネクタ 53"/>
        <xdr:cNvCxnSpPr/>
      </xdr:nvCxnSpPr>
      <xdr:spPr bwMode="auto">
        <a:xfrm flipV="1">
          <a:off x="4305300" y="3164740"/>
          <a:ext cx="698500" cy="11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41840</xdr:rowOff>
    </xdr:from>
    <xdr:to>
      <xdr:col>22</xdr:col>
      <xdr:colOff>114300</xdr:colOff>
      <xdr:row>18</xdr:row>
      <xdr:rowOff>42695</xdr:rowOff>
    </xdr:to>
    <xdr:cxnSp macro="">
      <xdr:nvCxnSpPr>
        <xdr:cNvPr id="57" name="直線コネクタ 56"/>
        <xdr:cNvCxnSpPr/>
      </xdr:nvCxnSpPr>
      <xdr:spPr bwMode="auto">
        <a:xfrm>
          <a:off x="3606800" y="3175565"/>
          <a:ext cx="698500" cy="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101211</xdr:rowOff>
    </xdr:from>
    <xdr:ext cx="762000" cy="259045"/>
    <xdr:sp macro="" textlink="">
      <xdr:nvSpPr>
        <xdr:cNvPr id="59" name="テキスト ボックス 58"/>
        <xdr:cNvSpPr txBox="1"/>
      </xdr:nvSpPr>
      <xdr:spPr>
        <a:xfrm>
          <a:off x="39243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41840</xdr:rowOff>
    </xdr:from>
    <xdr:to>
      <xdr:col>18</xdr:col>
      <xdr:colOff>177800</xdr:colOff>
      <xdr:row>18</xdr:row>
      <xdr:rowOff>56223</xdr:rowOff>
    </xdr:to>
    <xdr:cxnSp macro="">
      <xdr:nvCxnSpPr>
        <xdr:cNvPr id="60" name="直線コネクタ 59"/>
        <xdr:cNvCxnSpPr/>
      </xdr:nvCxnSpPr>
      <xdr:spPr bwMode="auto">
        <a:xfrm flipV="1">
          <a:off x="2908300" y="3175565"/>
          <a:ext cx="698500" cy="14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99611</xdr:rowOff>
    </xdr:from>
    <xdr:ext cx="762000" cy="259045"/>
    <xdr:sp macro="" textlink="">
      <xdr:nvSpPr>
        <xdr:cNvPr id="62" name="テキスト ボックス 61"/>
        <xdr:cNvSpPr txBox="1"/>
      </xdr:nvSpPr>
      <xdr:spPr>
        <a:xfrm>
          <a:off x="32258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107651</xdr:rowOff>
    </xdr:from>
    <xdr:ext cx="762000" cy="259045"/>
    <xdr:sp macro="" textlink="">
      <xdr:nvSpPr>
        <xdr:cNvPr id="64" name="テキスト ボックス 63"/>
        <xdr:cNvSpPr txBox="1"/>
      </xdr:nvSpPr>
      <xdr:spPr>
        <a:xfrm>
          <a:off x="25273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131135</xdr:rowOff>
    </xdr:from>
    <xdr:to>
      <xdr:col>29</xdr:col>
      <xdr:colOff>177800</xdr:colOff>
      <xdr:row>18</xdr:row>
      <xdr:rowOff>61285</xdr:rowOff>
    </xdr:to>
    <xdr:sp macro="" textlink="">
      <xdr:nvSpPr>
        <xdr:cNvPr id="70" name="楕円 69"/>
        <xdr:cNvSpPr/>
      </xdr:nvSpPr>
      <xdr:spPr bwMode="auto">
        <a:xfrm>
          <a:off x="5600700" y="3093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147662</xdr:rowOff>
    </xdr:from>
    <xdr:ext cx="762000" cy="259045"/>
    <xdr:sp macro="" textlink="">
      <xdr:nvSpPr>
        <xdr:cNvPr id="71" name="人口1人当たり決算額の推移該当値テキスト130"/>
        <xdr:cNvSpPr txBox="1"/>
      </xdr:nvSpPr>
      <xdr:spPr>
        <a:xfrm>
          <a:off x="5740400" y="293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151665</xdr:rowOff>
    </xdr:from>
    <xdr:to>
      <xdr:col>26</xdr:col>
      <xdr:colOff>101600</xdr:colOff>
      <xdr:row>18</xdr:row>
      <xdr:rowOff>81815</xdr:rowOff>
    </xdr:to>
    <xdr:sp macro="" textlink="">
      <xdr:nvSpPr>
        <xdr:cNvPr id="72" name="楕円 71"/>
        <xdr:cNvSpPr/>
      </xdr:nvSpPr>
      <xdr:spPr bwMode="auto">
        <a:xfrm>
          <a:off x="4953000" y="3113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91992</xdr:rowOff>
    </xdr:from>
    <xdr:ext cx="736600" cy="259045"/>
    <xdr:sp macro="" textlink="">
      <xdr:nvSpPr>
        <xdr:cNvPr id="73" name="テキスト ボックス 72"/>
        <xdr:cNvSpPr txBox="1"/>
      </xdr:nvSpPr>
      <xdr:spPr>
        <a:xfrm>
          <a:off x="4622800" y="2882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163345</xdr:rowOff>
    </xdr:from>
    <xdr:to>
      <xdr:col>22</xdr:col>
      <xdr:colOff>165100</xdr:colOff>
      <xdr:row>18</xdr:row>
      <xdr:rowOff>93495</xdr:rowOff>
    </xdr:to>
    <xdr:sp macro="" textlink="">
      <xdr:nvSpPr>
        <xdr:cNvPr id="74" name="楕円 73"/>
        <xdr:cNvSpPr/>
      </xdr:nvSpPr>
      <xdr:spPr bwMode="auto">
        <a:xfrm>
          <a:off x="4254500" y="3125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78272</xdr:rowOff>
    </xdr:from>
    <xdr:ext cx="762000" cy="259045"/>
    <xdr:sp macro="" textlink="">
      <xdr:nvSpPr>
        <xdr:cNvPr id="75" name="テキスト ボックス 74"/>
        <xdr:cNvSpPr txBox="1"/>
      </xdr:nvSpPr>
      <xdr:spPr>
        <a:xfrm>
          <a:off x="3924300" y="321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162490</xdr:rowOff>
    </xdr:from>
    <xdr:to>
      <xdr:col>19</xdr:col>
      <xdr:colOff>38100</xdr:colOff>
      <xdr:row>18</xdr:row>
      <xdr:rowOff>92640</xdr:rowOff>
    </xdr:to>
    <xdr:sp macro="" textlink="">
      <xdr:nvSpPr>
        <xdr:cNvPr id="76" name="楕円 75"/>
        <xdr:cNvSpPr/>
      </xdr:nvSpPr>
      <xdr:spPr bwMode="auto">
        <a:xfrm>
          <a:off x="3556000" y="3124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77416</xdr:rowOff>
    </xdr:from>
    <xdr:ext cx="762000" cy="259045"/>
    <xdr:sp macro="" textlink="">
      <xdr:nvSpPr>
        <xdr:cNvPr id="77" name="テキスト ボックス 76"/>
        <xdr:cNvSpPr txBox="1"/>
      </xdr:nvSpPr>
      <xdr:spPr>
        <a:xfrm>
          <a:off x="3225800" y="321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5423</xdr:rowOff>
    </xdr:from>
    <xdr:to>
      <xdr:col>15</xdr:col>
      <xdr:colOff>101600</xdr:colOff>
      <xdr:row>18</xdr:row>
      <xdr:rowOff>107023</xdr:rowOff>
    </xdr:to>
    <xdr:sp macro="" textlink="">
      <xdr:nvSpPr>
        <xdr:cNvPr id="78" name="楕円 77"/>
        <xdr:cNvSpPr/>
      </xdr:nvSpPr>
      <xdr:spPr bwMode="auto">
        <a:xfrm>
          <a:off x="2857500" y="3139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91800</xdr:rowOff>
    </xdr:from>
    <xdr:ext cx="762000" cy="259045"/>
    <xdr:sp macro="" textlink="">
      <xdr:nvSpPr>
        <xdr:cNvPr id="79" name="テキスト ボックス 78"/>
        <xdr:cNvSpPr txBox="1"/>
      </xdr:nvSpPr>
      <xdr:spPr>
        <a:xfrm>
          <a:off x="2527300" y="322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199558</xdr:rowOff>
    </xdr:from>
    <xdr:to>
      <xdr:col>29</xdr:col>
      <xdr:colOff>127000</xdr:colOff>
      <xdr:row>35</xdr:row>
      <xdr:rowOff>266657</xdr:rowOff>
    </xdr:to>
    <xdr:cxnSp macro="">
      <xdr:nvCxnSpPr>
        <xdr:cNvPr id="109" name="直線コネクタ 108"/>
        <xdr:cNvCxnSpPr/>
      </xdr:nvCxnSpPr>
      <xdr:spPr bwMode="auto">
        <a:xfrm>
          <a:off x="5003800" y="6809908"/>
          <a:ext cx="647700" cy="67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56335</xdr:rowOff>
    </xdr:from>
    <xdr:ext cx="762000" cy="259045"/>
    <xdr:sp macro="" textlink="">
      <xdr:nvSpPr>
        <xdr:cNvPr id="110" name="人口1人当たり決算額の推移平均値テキスト445"/>
        <xdr:cNvSpPr txBox="1"/>
      </xdr:nvSpPr>
      <xdr:spPr>
        <a:xfrm>
          <a:off x="5740400" y="7009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175412</xdr:rowOff>
    </xdr:from>
    <xdr:to>
      <xdr:col>26</xdr:col>
      <xdr:colOff>50800</xdr:colOff>
      <xdr:row>35</xdr:row>
      <xdr:rowOff>199558</xdr:rowOff>
    </xdr:to>
    <xdr:cxnSp macro="">
      <xdr:nvCxnSpPr>
        <xdr:cNvPr id="112" name="直線コネクタ 111"/>
        <xdr:cNvCxnSpPr/>
      </xdr:nvCxnSpPr>
      <xdr:spPr bwMode="auto">
        <a:xfrm>
          <a:off x="4305300" y="6785762"/>
          <a:ext cx="698500" cy="24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12536</xdr:rowOff>
    </xdr:from>
    <xdr:ext cx="736600" cy="259045"/>
    <xdr:sp macro="" textlink="">
      <xdr:nvSpPr>
        <xdr:cNvPr id="114" name="テキスト ボックス 113"/>
        <xdr:cNvSpPr txBox="1"/>
      </xdr:nvSpPr>
      <xdr:spPr>
        <a:xfrm>
          <a:off x="4622800" y="7137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175412</xdr:rowOff>
    </xdr:from>
    <xdr:to>
      <xdr:col>22</xdr:col>
      <xdr:colOff>114300</xdr:colOff>
      <xdr:row>35</xdr:row>
      <xdr:rowOff>212017</xdr:rowOff>
    </xdr:to>
    <xdr:cxnSp macro="">
      <xdr:nvCxnSpPr>
        <xdr:cNvPr id="115" name="直線コネクタ 114"/>
        <xdr:cNvCxnSpPr/>
      </xdr:nvCxnSpPr>
      <xdr:spPr bwMode="auto">
        <a:xfrm flipV="1">
          <a:off x="3606800" y="6785762"/>
          <a:ext cx="698500" cy="36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17239</xdr:rowOff>
    </xdr:from>
    <xdr:ext cx="762000" cy="259045"/>
    <xdr:sp macro="" textlink="">
      <xdr:nvSpPr>
        <xdr:cNvPr id="117" name="テキスト ボックス 116"/>
        <xdr:cNvSpPr txBox="1"/>
      </xdr:nvSpPr>
      <xdr:spPr>
        <a:xfrm>
          <a:off x="3924300" y="71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212017</xdr:rowOff>
    </xdr:from>
    <xdr:to>
      <xdr:col>18</xdr:col>
      <xdr:colOff>177800</xdr:colOff>
      <xdr:row>35</xdr:row>
      <xdr:rowOff>323276</xdr:rowOff>
    </xdr:to>
    <xdr:cxnSp macro="">
      <xdr:nvCxnSpPr>
        <xdr:cNvPr id="118" name="直線コネクタ 117"/>
        <xdr:cNvCxnSpPr/>
      </xdr:nvCxnSpPr>
      <xdr:spPr bwMode="auto">
        <a:xfrm flipV="1">
          <a:off x="2908300" y="6822367"/>
          <a:ext cx="698500" cy="111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14387</xdr:rowOff>
    </xdr:from>
    <xdr:ext cx="762000" cy="259045"/>
    <xdr:sp macro="" textlink="">
      <xdr:nvSpPr>
        <xdr:cNvPr id="120" name="テキスト ボックス 119"/>
        <xdr:cNvSpPr txBox="1"/>
      </xdr:nvSpPr>
      <xdr:spPr>
        <a:xfrm>
          <a:off x="32258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37475</xdr:rowOff>
    </xdr:from>
    <xdr:ext cx="762000" cy="259045"/>
    <xdr:sp macro="" textlink="">
      <xdr:nvSpPr>
        <xdr:cNvPr id="122" name="テキスト ボックス 121"/>
        <xdr:cNvSpPr txBox="1"/>
      </xdr:nvSpPr>
      <xdr:spPr>
        <a:xfrm>
          <a:off x="25273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215857</xdr:rowOff>
    </xdr:from>
    <xdr:to>
      <xdr:col>29</xdr:col>
      <xdr:colOff>177800</xdr:colOff>
      <xdr:row>35</xdr:row>
      <xdr:rowOff>317457</xdr:rowOff>
    </xdr:to>
    <xdr:sp macro="" textlink="">
      <xdr:nvSpPr>
        <xdr:cNvPr id="128" name="楕円 127"/>
        <xdr:cNvSpPr/>
      </xdr:nvSpPr>
      <xdr:spPr bwMode="auto">
        <a:xfrm>
          <a:off x="5600700" y="6826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60934</xdr:rowOff>
    </xdr:from>
    <xdr:ext cx="762000" cy="259045"/>
    <xdr:sp macro="" textlink="">
      <xdr:nvSpPr>
        <xdr:cNvPr id="129" name="人口1人当たり決算額の推移該当値テキスト445"/>
        <xdr:cNvSpPr txBox="1"/>
      </xdr:nvSpPr>
      <xdr:spPr>
        <a:xfrm>
          <a:off x="5740400" y="667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148758</xdr:rowOff>
    </xdr:from>
    <xdr:to>
      <xdr:col>26</xdr:col>
      <xdr:colOff>101600</xdr:colOff>
      <xdr:row>35</xdr:row>
      <xdr:rowOff>250358</xdr:rowOff>
    </xdr:to>
    <xdr:sp macro="" textlink="">
      <xdr:nvSpPr>
        <xdr:cNvPr id="130" name="楕円 129"/>
        <xdr:cNvSpPr/>
      </xdr:nvSpPr>
      <xdr:spPr bwMode="auto">
        <a:xfrm>
          <a:off x="4953000" y="6759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260535</xdr:rowOff>
    </xdr:from>
    <xdr:ext cx="736600" cy="259045"/>
    <xdr:sp macro="" textlink="">
      <xdr:nvSpPr>
        <xdr:cNvPr id="131" name="テキスト ボックス 130"/>
        <xdr:cNvSpPr txBox="1"/>
      </xdr:nvSpPr>
      <xdr:spPr>
        <a:xfrm>
          <a:off x="4622800" y="652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124612</xdr:rowOff>
    </xdr:from>
    <xdr:to>
      <xdr:col>22</xdr:col>
      <xdr:colOff>165100</xdr:colOff>
      <xdr:row>35</xdr:row>
      <xdr:rowOff>226212</xdr:rowOff>
    </xdr:to>
    <xdr:sp macro="" textlink="">
      <xdr:nvSpPr>
        <xdr:cNvPr id="132" name="楕円 131"/>
        <xdr:cNvSpPr/>
      </xdr:nvSpPr>
      <xdr:spPr bwMode="auto">
        <a:xfrm>
          <a:off x="4254500" y="6734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236389</xdr:rowOff>
    </xdr:from>
    <xdr:ext cx="762000" cy="259045"/>
    <xdr:sp macro="" textlink="">
      <xdr:nvSpPr>
        <xdr:cNvPr id="133" name="テキスト ボックス 132"/>
        <xdr:cNvSpPr txBox="1"/>
      </xdr:nvSpPr>
      <xdr:spPr>
        <a:xfrm>
          <a:off x="3924300" y="650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161217</xdr:rowOff>
    </xdr:from>
    <xdr:to>
      <xdr:col>19</xdr:col>
      <xdr:colOff>38100</xdr:colOff>
      <xdr:row>35</xdr:row>
      <xdr:rowOff>262817</xdr:rowOff>
    </xdr:to>
    <xdr:sp macro="" textlink="">
      <xdr:nvSpPr>
        <xdr:cNvPr id="134" name="楕円 133"/>
        <xdr:cNvSpPr/>
      </xdr:nvSpPr>
      <xdr:spPr bwMode="auto">
        <a:xfrm>
          <a:off x="3556000" y="6771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272994</xdr:rowOff>
    </xdr:from>
    <xdr:ext cx="762000" cy="259045"/>
    <xdr:sp macro="" textlink="">
      <xdr:nvSpPr>
        <xdr:cNvPr id="135" name="テキスト ボックス 134"/>
        <xdr:cNvSpPr txBox="1"/>
      </xdr:nvSpPr>
      <xdr:spPr>
        <a:xfrm>
          <a:off x="3225800" y="654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272476</xdr:rowOff>
    </xdr:from>
    <xdr:to>
      <xdr:col>15</xdr:col>
      <xdr:colOff>101600</xdr:colOff>
      <xdr:row>36</xdr:row>
      <xdr:rowOff>31176</xdr:rowOff>
    </xdr:to>
    <xdr:sp macro="" textlink="">
      <xdr:nvSpPr>
        <xdr:cNvPr id="136" name="楕円 135"/>
        <xdr:cNvSpPr/>
      </xdr:nvSpPr>
      <xdr:spPr bwMode="auto">
        <a:xfrm>
          <a:off x="2857500" y="6882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41353</xdr:rowOff>
    </xdr:from>
    <xdr:ext cx="762000" cy="259045"/>
    <xdr:sp macro="" textlink="">
      <xdr:nvSpPr>
        <xdr:cNvPr id="137" name="テキスト ボックス 136"/>
        <xdr:cNvSpPr txBox="1"/>
      </xdr:nvSpPr>
      <xdr:spPr>
        <a:xfrm>
          <a:off x="2527300" y="665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3,398
3,359
1,049.47
6,290,407
6,076,880
213,288
3,405,018
7,798,424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59557</xdr:rowOff>
    </xdr:from>
    <xdr:to>
      <xdr:col>24</xdr:col>
      <xdr:colOff>63500</xdr:colOff>
      <xdr:row>37</xdr:row>
      <xdr:rowOff>121616</xdr:rowOff>
    </xdr:to>
    <xdr:cxnSp macro="">
      <xdr:nvCxnSpPr>
        <xdr:cNvPr id="64" name="直線コネクタ 63"/>
        <xdr:cNvCxnSpPr/>
      </xdr:nvCxnSpPr>
      <xdr:spPr>
        <a:xfrm flipV="1">
          <a:off x="3797300" y="6403207"/>
          <a:ext cx="838200" cy="6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121616</xdr:rowOff>
    </xdr:from>
    <xdr:to>
      <xdr:col>19</xdr:col>
      <xdr:colOff>177800</xdr:colOff>
      <xdr:row>37</xdr:row>
      <xdr:rowOff>129101</xdr:rowOff>
    </xdr:to>
    <xdr:cxnSp macro="">
      <xdr:nvCxnSpPr>
        <xdr:cNvPr id="67" name="直線コネクタ 66"/>
        <xdr:cNvCxnSpPr/>
      </xdr:nvCxnSpPr>
      <xdr:spPr>
        <a:xfrm flipV="1">
          <a:off x="2908300" y="6465266"/>
          <a:ext cx="889000" cy="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129101</xdr:rowOff>
    </xdr:from>
    <xdr:to>
      <xdr:col>15</xdr:col>
      <xdr:colOff>50800</xdr:colOff>
      <xdr:row>37</xdr:row>
      <xdr:rowOff>142515</xdr:rowOff>
    </xdr:to>
    <xdr:cxnSp macro="">
      <xdr:nvCxnSpPr>
        <xdr:cNvPr id="70" name="直線コネクタ 69"/>
        <xdr:cNvCxnSpPr/>
      </xdr:nvCxnSpPr>
      <xdr:spPr>
        <a:xfrm flipV="1">
          <a:off x="2019300" y="6472751"/>
          <a:ext cx="889000" cy="1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142515</xdr:rowOff>
    </xdr:from>
    <xdr:to>
      <xdr:col>10</xdr:col>
      <xdr:colOff>114300</xdr:colOff>
      <xdr:row>37</xdr:row>
      <xdr:rowOff>150724</xdr:rowOff>
    </xdr:to>
    <xdr:cxnSp macro="">
      <xdr:nvCxnSpPr>
        <xdr:cNvPr id="73" name="直線コネクタ 72"/>
        <xdr:cNvCxnSpPr/>
      </xdr:nvCxnSpPr>
      <xdr:spPr>
        <a:xfrm flipV="1">
          <a:off x="1130300" y="6486165"/>
          <a:ext cx="889000" cy="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8757</xdr:rowOff>
    </xdr:from>
    <xdr:to>
      <xdr:col>24</xdr:col>
      <xdr:colOff>114300</xdr:colOff>
      <xdr:row>37</xdr:row>
      <xdr:rowOff>110357</xdr:rowOff>
    </xdr:to>
    <xdr:sp macro="" textlink="">
      <xdr:nvSpPr>
        <xdr:cNvPr id="83" name="楕円 82"/>
        <xdr:cNvSpPr/>
      </xdr:nvSpPr>
      <xdr:spPr>
        <a:xfrm>
          <a:off x="4584700" y="635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31634</xdr:rowOff>
    </xdr:from>
    <xdr:ext cx="599010" cy="259045"/>
    <xdr:sp macro="" textlink="">
      <xdr:nvSpPr>
        <xdr:cNvPr id="84" name="人件費該当値テキスト"/>
        <xdr:cNvSpPr txBox="1"/>
      </xdr:nvSpPr>
      <xdr:spPr>
        <a:xfrm>
          <a:off x="4686300" y="620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70816</xdr:rowOff>
    </xdr:from>
    <xdr:to>
      <xdr:col>20</xdr:col>
      <xdr:colOff>38100</xdr:colOff>
      <xdr:row>38</xdr:row>
      <xdr:rowOff>966</xdr:rowOff>
    </xdr:to>
    <xdr:sp macro="" textlink="">
      <xdr:nvSpPr>
        <xdr:cNvPr id="85" name="楕円 84"/>
        <xdr:cNvSpPr/>
      </xdr:nvSpPr>
      <xdr:spPr>
        <a:xfrm>
          <a:off x="3746500" y="64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17493</xdr:rowOff>
    </xdr:from>
    <xdr:ext cx="599010" cy="259045"/>
    <xdr:sp macro="" textlink="">
      <xdr:nvSpPr>
        <xdr:cNvPr id="86" name="テキスト ボックス 85"/>
        <xdr:cNvSpPr txBox="1"/>
      </xdr:nvSpPr>
      <xdr:spPr>
        <a:xfrm>
          <a:off x="3497795" y="618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78301</xdr:rowOff>
    </xdr:from>
    <xdr:to>
      <xdr:col>15</xdr:col>
      <xdr:colOff>101600</xdr:colOff>
      <xdr:row>38</xdr:row>
      <xdr:rowOff>8451</xdr:rowOff>
    </xdr:to>
    <xdr:sp macro="" textlink="">
      <xdr:nvSpPr>
        <xdr:cNvPr id="87" name="楕円 86"/>
        <xdr:cNvSpPr/>
      </xdr:nvSpPr>
      <xdr:spPr>
        <a:xfrm>
          <a:off x="2857500" y="642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24978</xdr:rowOff>
    </xdr:from>
    <xdr:ext cx="599010" cy="259045"/>
    <xdr:sp macro="" textlink="">
      <xdr:nvSpPr>
        <xdr:cNvPr id="88" name="テキスト ボックス 87"/>
        <xdr:cNvSpPr txBox="1"/>
      </xdr:nvSpPr>
      <xdr:spPr>
        <a:xfrm>
          <a:off x="2608795" y="619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91715</xdr:rowOff>
    </xdr:from>
    <xdr:to>
      <xdr:col>10</xdr:col>
      <xdr:colOff>165100</xdr:colOff>
      <xdr:row>38</xdr:row>
      <xdr:rowOff>21865</xdr:rowOff>
    </xdr:to>
    <xdr:sp macro="" textlink="">
      <xdr:nvSpPr>
        <xdr:cNvPr id="89" name="楕円 88"/>
        <xdr:cNvSpPr/>
      </xdr:nvSpPr>
      <xdr:spPr>
        <a:xfrm>
          <a:off x="1968500" y="643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38392</xdr:rowOff>
    </xdr:from>
    <xdr:ext cx="599010" cy="259045"/>
    <xdr:sp macro="" textlink="">
      <xdr:nvSpPr>
        <xdr:cNvPr id="90" name="テキスト ボックス 89"/>
        <xdr:cNvSpPr txBox="1"/>
      </xdr:nvSpPr>
      <xdr:spPr>
        <a:xfrm>
          <a:off x="1719795" y="621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99924</xdr:rowOff>
    </xdr:from>
    <xdr:to>
      <xdr:col>6</xdr:col>
      <xdr:colOff>38100</xdr:colOff>
      <xdr:row>38</xdr:row>
      <xdr:rowOff>30074</xdr:rowOff>
    </xdr:to>
    <xdr:sp macro="" textlink="">
      <xdr:nvSpPr>
        <xdr:cNvPr id="91" name="楕円 90"/>
        <xdr:cNvSpPr/>
      </xdr:nvSpPr>
      <xdr:spPr>
        <a:xfrm>
          <a:off x="1079500" y="64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46601</xdr:rowOff>
    </xdr:from>
    <xdr:ext cx="599010" cy="259045"/>
    <xdr:sp macro="" textlink="">
      <xdr:nvSpPr>
        <xdr:cNvPr id="92" name="テキスト ボックス 91"/>
        <xdr:cNvSpPr txBox="1"/>
      </xdr:nvSpPr>
      <xdr:spPr>
        <a:xfrm>
          <a:off x="830795" y="621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66987</xdr:rowOff>
    </xdr:from>
    <xdr:to>
      <xdr:col>24</xdr:col>
      <xdr:colOff>63500</xdr:colOff>
      <xdr:row>57</xdr:row>
      <xdr:rowOff>72004</xdr:rowOff>
    </xdr:to>
    <xdr:cxnSp macro="">
      <xdr:nvCxnSpPr>
        <xdr:cNvPr id="123" name="直線コネクタ 122"/>
        <xdr:cNvCxnSpPr/>
      </xdr:nvCxnSpPr>
      <xdr:spPr>
        <a:xfrm>
          <a:off x="3797300" y="9839637"/>
          <a:ext cx="838200" cy="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66987</xdr:rowOff>
    </xdr:from>
    <xdr:to>
      <xdr:col>19</xdr:col>
      <xdr:colOff>177800</xdr:colOff>
      <xdr:row>57</xdr:row>
      <xdr:rowOff>85741</xdr:rowOff>
    </xdr:to>
    <xdr:cxnSp macro="">
      <xdr:nvCxnSpPr>
        <xdr:cNvPr id="126" name="直線コネクタ 125"/>
        <xdr:cNvCxnSpPr/>
      </xdr:nvCxnSpPr>
      <xdr:spPr>
        <a:xfrm flipV="1">
          <a:off x="2908300" y="9839637"/>
          <a:ext cx="889000" cy="1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85741</xdr:rowOff>
    </xdr:from>
    <xdr:to>
      <xdr:col>15</xdr:col>
      <xdr:colOff>50800</xdr:colOff>
      <xdr:row>57</xdr:row>
      <xdr:rowOff>110212</xdr:rowOff>
    </xdr:to>
    <xdr:cxnSp macro="">
      <xdr:nvCxnSpPr>
        <xdr:cNvPr id="129" name="直線コネクタ 128"/>
        <xdr:cNvCxnSpPr/>
      </xdr:nvCxnSpPr>
      <xdr:spPr>
        <a:xfrm flipV="1">
          <a:off x="2019300" y="9858391"/>
          <a:ext cx="889000" cy="2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110212</xdr:rowOff>
    </xdr:from>
    <xdr:to>
      <xdr:col>10</xdr:col>
      <xdr:colOff>114300</xdr:colOff>
      <xdr:row>57</xdr:row>
      <xdr:rowOff>117325</xdr:rowOff>
    </xdr:to>
    <xdr:cxnSp macro="">
      <xdr:nvCxnSpPr>
        <xdr:cNvPr id="132" name="直線コネクタ 131"/>
        <xdr:cNvCxnSpPr/>
      </xdr:nvCxnSpPr>
      <xdr:spPr>
        <a:xfrm flipV="1">
          <a:off x="1130300" y="9882862"/>
          <a:ext cx="889000" cy="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8037</xdr:rowOff>
    </xdr:from>
    <xdr:ext cx="599010" cy="259045"/>
    <xdr:sp macro="" textlink="">
      <xdr:nvSpPr>
        <xdr:cNvPr id="134" name="テキスト ボックス 133"/>
        <xdr:cNvSpPr txBox="1"/>
      </xdr:nvSpPr>
      <xdr:spPr>
        <a:xfrm>
          <a:off x="1719795" y="99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15242</xdr:rowOff>
    </xdr:from>
    <xdr:ext cx="599010" cy="259045"/>
    <xdr:sp macro="" textlink="">
      <xdr:nvSpPr>
        <xdr:cNvPr id="136" name="テキスト ボックス 135"/>
        <xdr:cNvSpPr txBox="1"/>
      </xdr:nvSpPr>
      <xdr:spPr>
        <a:xfrm>
          <a:off x="830795" y="995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21204</xdr:rowOff>
    </xdr:from>
    <xdr:to>
      <xdr:col>24</xdr:col>
      <xdr:colOff>114300</xdr:colOff>
      <xdr:row>57</xdr:row>
      <xdr:rowOff>122804</xdr:rowOff>
    </xdr:to>
    <xdr:sp macro="" textlink="">
      <xdr:nvSpPr>
        <xdr:cNvPr id="142" name="楕円 141"/>
        <xdr:cNvSpPr/>
      </xdr:nvSpPr>
      <xdr:spPr>
        <a:xfrm>
          <a:off x="4584700" y="979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44081</xdr:rowOff>
    </xdr:from>
    <xdr:ext cx="599010" cy="259045"/>
    <xdr:sp macro="" textlink="">
      <xdr:nvSpPr>
        <xdr:cNvPr id="143" name="物件費該当値テキスト"/>
        <xdr:cNvSpPr txBox="1"/>
      </xdr:nvSpPr>
      <xdr:spPr>
        <a:xfrm>
          <a:off x="4686300" y="964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16187</xdr:rowOff>
    </xdr:from>
    <xdr:to>
      <xdr:col>20</xdr:col>
      <xdr:colOff>38100</xdr:colOff>
      <xdr:row>57</xdr:row>
      <xdr:rowOff>117787</xdr:rowOff>
    </xdr:to>
    <xdr:sp macro="" textlink="">
      <xdr:nvSpPr>
        <xdr:cNvPr id="144" name="楕円 143"/>
        <xdr:cNvSpPr/>
      </xdr:nvSpPr>
      <xdr:spPr>
        <a:xfrm>
          <a:off x="3746500" y="97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134314</xdr:rowOff>
    </xdr:from>
    <xdr:ext cx="599010" cy="259045"/>
    <xdr:sp macro="" textlink="">
      <xdr:nvSpPr>
        <xdr:cNvPr id="145" name="テキスト ボックス 144"/>
        <xdr:cNvSpPr txBox="1"/>
      </xdr:nvSpPr>
      <xdr:spPr>
        <a:xfrm>
          <a:off x="3497795" y="956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34941</xdr:rowOff>
    </xdr:from>
    <xdr:to>
      <xdr:col>15</xdr:col>
      <xdr:colOff>101600</xdr:colOff>
      <xdr:row>57</xdr:row>
      <xdr:rowOff>136541</xdr:rowOff>
    </xdr:to>
    <xdr:sp macro="" textlink="">
      <xdr:nvSpPr>
        <xdr:cNvPr id="146" name="楕円 145"/>
        <xdr:cNvSpPr/>
      </xdr:nvSpPr>
      <xdr:spPr>
        <a:xfrm>
          <a:off x="2857500" y="980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153068</xdr:rowOff>
    </xdr:from>
    <xdr:ext cx="599010" cy="259045"/>
    <xdr:sp macro="" textlink="">
      <xdr:nvSpPr>
        <xdr:cNvPr id="147" name="テキスト ボックス 146"/>
        <xdr:cNvSpPr txBox="1"/>
      </xdr:nvSpPr>
      <xdr:spPr>
        <a:xfrm>
          <a:off x="2608795" y="958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59412</xdr:rowOff>
    </xdr:from>
    <xdr:to>
      <xdr:col>10</xdr:col>
      <xdr:colOff>165100</xdr:colOff>
      <xdr:row>57</xdr:row>
      <xdr:rowOff>161012</xdr:rowOff>
    </xdr:to>
    <xdr:sp macro="" textlink="">
      <xdr:nvSpPr>
        <xdr:cNvPr id="148" name="楕円 147"/>
        <xdr:cNvSpPr/>
      </xdr:nvSpPr>
      <xdr:spPr>
        <a:xfrm>
          <a:off x="1968500" y="983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6089</xdr:rowOff>
    </xdr:from>
    <xdr:ext cx="599010" cy="259045"/>
    <xdr:sp macro="" textlink="">
      <xdr:nvSpPr>
        <xdr:cNvPr id="149" name="テキスト ボックス 148"/>
        <xdr:cNvSpPr txBox="1"/>
      </xdr:nvSpPr>
      <xdr:spPr>
        <a:xfrm>
          <a:off x="1719795" y="960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66525</xdr:rowOff>
    </xdr:from>
    <xdr:to>
      <xdr:col>6</xdr:col>
      <xdr:colOff>38100</xdr:colOff>
      <xdr:row>57</xdr:row>
      <xdr:rowOff>168125</xdr:rowOff>
    </xdr:to>
    <xdr:sp macro="" textlink="">
      <xdr:nvSpPr>
        <xdr:cNvPr id="150" name="楕円 149"/>
        <xdr:cNvSpPr/>
      </xdr:nvSpPr>
      <xdr:spPr>
        <a:xfrm>
          <a:off x="1079500" y="983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13202</xdr:rowOff>
    </xdr:from>
    <xdr:ext cx="599010" cy="259045"/>
    <xdr:sp macro="" textlink="">
      <xdr:nvSpPr>
        <xdr:cNvPr id="151" name="テキスト ボックス 150"/>
        <xdr:cNvSpPr txBox="1"/>
      </xdr:nvSpPr>
      <xdr:spPr>
        <a:xfrm>
          <a:off x="830795" y="961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162119</xdr:rowOff>
    </xdr:from>
    <xdr:to>
      <xdr:col>24</xdr:col>
      <xdr:colOff>63500</xdr:colOff>
      <xdr:row>78</xdr:row>
      <xdr:rowOff>163489</xdr:rowOff>
    </xdr:to>
    <xdr:cxnSp macro="">
      <xdr:nvCxnSpPr>
        <xdr:cNvPr id="180" name="直線コネクタ 179"/>
        <xdr:cNvCxnSpPr/>
      </xdr:nvCxnSpPr>
      <xdr:spPr>
        <a:xfrm flipV="1">
          <a:off x="3797300" y="13535219"/>
          <a:ext cx="8382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100610</xdr:rowOff>
    </xdr:from>
    <xdr:ext cx="534377" cy="259045"/>
    <xdr:sp macro="" textlink="">
      <xdr:nvSpPr>
        <xdr:cNvPr id="181" name="維持補修費平均値テキスト"/>
        <xdr:cNvSpPr txBox="1"/>
      </xdr:nvSpPr>
      <xdr:spPr>
        <a:xfrm>
          <a:off x="4686300" y="133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163489</xdr:rowOff>
    </xdr:from>
    <xdr:to>
      <xdr:col>19</xdr:col>
      <xdr:colOff>177800</xdr:colOff>
      <xdr:row>79</xdr:row>
      <xdr:rowOff>11170</xdr:rowOff>
    </xdr:to>
    <xdr:cxnSp macro="">
      <xdr:nvCxnSpPr>
        <xdr:cNvPr id="183" name="直線コネクタ 182"/>
        <xdr:cNvCxnSpPr/>
      </xdr:nvCxnSpPr>
      <xdr:spPr>
        <a:xfrm flipV="1">
          <a:off x="2908300" y="13536589"/>
          <a:ext cx="889000" cy="1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33332</xdr:rowOff>
    </xdr:from>
    <xdr:ext cx="534377" cy="259045"/>
    <xdr:sp macro="" textlink="">
      <xdr:nvSpPr>
        <xdr:cNvPr id="185" name="テキスト ボックス 184"/>
        <xdr:cNvSpPr txBox="1"/>
      </xdr:nvSpPr>
      <xdr:spPr>
        <a:xfrm>
          <a:off x="3530111" y="132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11071</xdr:rowOff>
    </xdr:from>
    <xdr:to>
      <xdr:col>15</xdr:col>
      <xdr:colOff>50800</xdr:colOff>
      <xdr:row>79</xdr:row>
      <xdr:rowOff>11170</xdr:rowOff>
    </xdr:to>
    <xdr:cxnSp macro="">
      <xdr:nvCxnSpPr>
        <xdr:cNvPr id="186" name="直線コネクタ 185"/>
        <xdr:cNvCxnSpPr/>
      </xdr:nvCxnSpPr>
      <xdr:spPr>
        <a:xfrm>
          <a:off x="2019300" y="13555621"/>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19666</xdr:rowOff>
    </xdr:from>
    <xdr:ext cx="534377" cy="259045"/>
    <xdr:sp macro="" textlink="">
      <xdr:nvSpPr>
        <xdr:cNvPr id="188" name="テキスト ボックス 187"/>
        <xdr:cNvSpPr txBox="1"/>
      </xdr:nvSpPr>
      <xdr:spPr>
        <a:xfrm>
          <a:off x="2641111" y="132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7931</xdr:rowOff>
    </xdr:from>
    <xdr:to>
      <xdr:col>10</xdr:col>
      <xdr:colOff>114300</xdr:colOff>
      <xdr:row>79</xdr:row>
      <xdr:rowOff>11071</xdr:rowOff>
    </xdr:to>
    <xdr:cxnSp macro="">
      <xdr:nvCxnSpPr>
        <xdr:cNvPr id="189" name="直線コネクタ 188"/>
        <xdr:cNvCxnSpPr/>
      </xdr:nvCxnSpPr>
      <xdr:spPr>
        <a:xfrm>
          <a:off x="1130300" y="13552481"/>
          <a:ext cx="889000" cy="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22821</xdr:rowOff>
    </xdr:from>
    <xdr:ext cx="534377" cy="259045"/>
    <xdr:sp macro="" textlink="">
      <xdr:nvSpPr>
        <xdr:cNvPr id="191" name="テキスト ボックス 190"/>
        <xdr:cNvSpPr txBox="1"/>
      </xdr:nvSpPr>
      <xdr:spPr>
        <a:xfrm>
          <a:off x="1752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27207</xdr:rowOff>
    </xdr:from>
    <xdr:ext cx="534377" cy="259045"/>
    <xdr:sp macro="" textlink="">
      <xdr:nvSpPr>
        <xdr:cNvPr id="193" name="テキスト ボックス 192"/>
        <xdr:cNvSpPr txBox="1"/>
      </xdr:nvSpPr>
      <xdr:spPr>
        <a:xfrm>
          <a:off x="863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111319</xdr:rowOff>
    </xdr:from>
    <xdr:to>
      <xdr:col>24</xdr:col>
      <xdr:colOff>114300</xdr:colOff>
      <xdr:row>79</xdr:row>
      <xdr:rowOff>41469</xdr:rowOff>
    </xdr:to>
    <xdr:sp macro="" textlink="">
      <xdr:nvSpPr>
        <xdr:cNvPr id="199" name="楕円 198"/>
        <xdr:cNvSpPr/>
      </xdr:nvSpPr>
      <xdr:spPr>
        <a:xfrm>
          <a:off x="4584700" y="1348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56161</xdr:rowOff>
    </xdr:from>
    <xdr:ext cx="534377" cy="259045"/>
    <xdr:sp macro="" textlink="">
      <xdr:nvSpPr>
        <xdr:cNvPr id="200" name="維持補修費該当値テキスト"/>
        <xdr:cNvSpPr txBox="1"/>
      </xdr:nvSpPr>
      <xdr:spPr>
        <a:xfrm>
          <a:off x="4686300" y="1342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112689</xdr:rowOff>
    </xdr:from>
    <xdr:to>
      <xdr:col>20</xdr:col>
      <xdr:colOff>38100</xdr:colOff>
      <xdr:row>79</xdr:row>
      <xdr:rowOff>42839</xdr:rowOff>
    </xdr:to>
    <xdr:sp macro="" textlink="">
      <xdr:nvSpPr>
        <xdr:cNvPr id="201" name="楕円 200"/>
        <xdr:cNvSpPr/>
      </xdr:nvSpPr>
      <xdr:spPr>
        <a:xfrm>
          <a:off x="3746500" y="134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33966</xdr:rowOff>
    </xdr:from>
    <xdr:ext cx="534377" cy="259045"/>
    <xdr:sp macro="" textlink="">
      <xdr:nvSpPr>
        <xdr:cNvPr id="202" name="テキスト ボックス 201"/>
        <xdr:cNvSpPr txBox="1"/>
      </xdr:nvSpPr>
      <xdr:spPr>
        <a:xfrm>
          <a:off x="3530111" y="1357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131820</xdr:rowOff>
    </xdr:from>
    <xdr:to>
      <xdr:col>15</xdr:col>
      <xdr:colOff>101600</xdr:colOff>
      <xdr:row>79</xdr:row>
      <xdr:rowOff>61970</xdr:rowOff>
    </xdr:to>
    <xdr:sp macro="" textlink="">
      <xdr:nvSpPr>
        <xdr:cNvPr id="203" name="楕円 202"/>
        <xdr:cNvSpPr/>
      </xdr:nvSpPr>
      <xdr:spPr>
        <a:xfrm>
          <a:off x="2857500" y="135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53097</xdr:rowOff>
    </xdr:from>
    <xdr:ext cx="469744" cy="259045"/>
    <xdr:sp macro="" textlink="">
      <xdr:nvSpPr>
        <xdr:cNvPr id="204" name="テキスト ボックス 203"/>
        <xdr:cNvSpPr txBox="1"/>
      </xdr:nvSpPr>
      <xdr:spPr>
        <a:xfrm>
          <a:off x="2673428" y="1359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131721</xdr:rowOff>
    </xdr:from>
    <xdr:to>
      <xdr:col>10</xdr:col>
      <xdr:colOff>165100</xdr:colOff>
      <xdr:row>79</xdr:row>
      <xdr:rowOff>61871</xdr:rowOff>
    </xdr:to>
    <xdr:sp macro="" textlink="">
      <xdr:nvSpPr>
        <xdr:cNvPr id="205" name="楕円 204"/>
        <xdr:cNvSpPr/>
      </xdr:nvSpPr>
      <xdr:spPr>
        <a:xfrm>
          <a:off x="1968500" y="1350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52998</xdr:rowOff>
    </xdr:from>
    <xdr:ext cx="469744" cy="259045"/>
    <xdr:sp macro="" textlink="">
      <xdr:nvSpPr>
        <xdr:cNvPr id="206" name="テキスト ボックス 205"/>
        <xdr:cNvSpPr txBox="1"/>
      </xdr:nvSpPr>
      <xdr:spPr>
        <a:xfrm>
          <a:off x="1784428" y="1359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128581</xdr:rowOff>
    </xdr:from>
    <xdr:to>
      <xdr:col>6</xdr:col>
      <xdr:colOff>38100</xdr:colOff>
      <xdr:row>79</xdr:row>
      <xdr:rowOff>58731</xdr:rowOff>
    </xdr:to>
    <xdr:sp macro="" textlink="">
      <xdr:nvSpPr>
        <xdr:cNvPr id="207" name="楕円 206"/>
        <xdr:cNvSpPr/>
      </xdr:nvSpPr>
      <xdr:spPr>
        <a:xfrm>
          <a:off x="1079500" y="1350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49858</xdr:rowOff>
    </xdr:from>
    <xdr:ext cx="469744" cy="259045"/>
    <xdr:sp macro="" textlink="">
      <xdr:nvSpPr>
        <xdr:cNvPr id="208" name="テキスト ボックス 207"/>
        <xdr:cNvSpPr txBox="1"/>
      </xdr:nvSpPr>
      <xdr:spPr>
        <a:xfrm>
          <a:off x="895428" y="1359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69214</xdr:rowOff>
    </xdr:from>
    <xdr:to>
      <xdr:col>24</xdr:col>
      <xdr:colOff>63500</xdr:colOff>
      <xdr:row>95</xdr:row>
      <xdr:rowOff>93338</xdr:rowOff>
    </xdr:to>
    <xdr:cxnSp macro="">
      <xdr:nvCxnSpPr>
        <xdr:cNvPr id="239" name="直線コネクタ 238"/>
        <xdr:cNvCxnSpPr/>
      </xdr:nvCxnSpPr>
      <xdr:spPr>
        <a:xfrm flipV="1">
          <a:off x="3797300" y="16185514"/>
          <a:ext cx="838200" cy="19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55266</xdr:rowOff>
    </xdr:from>
    <xdr:ext cx="534377" cy="259045"/>
    <xdr:sp macro="" textlink="">
      <xdr:nvSpPr>
        <xdr:cNvPr id="240" name="扶助費平均値テキスト"/>
        <xdr:cNvSpPr txBox="1"/>
      </xdr:nvSpPr>
      <xdr:spPr>
        <a:xfrm>
          <a:off x="4686300" y="1617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78587</xdr:rowOff>
    </xdr:from>
    <xdr:to>
      <xdr:col>19</xdr:col>
      <xdr:colOff>177800</xdr:colOff>
      <xdr:row>95</xdr:row>
      <xdr:rowOff>93338</xdr:rowOff>
    </xdr:to>
    <xdr:cxnSp macro="">
      <xdr:nvCxnSpPr>
        <xdr:cNvPr id="242" name="直線コネクタ 241"/>
        <xdr:cNvCxnSpPr/>
      </xdr:nvCxnSpPr>
      <xdr:spPr>
        <a:xfrm>
          <a:off x="2908300" y="16366337"/>
          <a:ext cx="889000" cy="1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4" name="テキスト ボックス 243"/>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57328</xdr:rowOff>
    </xdr:from>
    <xdr:to>
      <xdr:col>15</xdr:col>
      <xdr:colOff>50800</xdr:colOff>
      <xdr:row>95</xdr:row>
      <xdr:rowOff>78587</xdr:rowOff>
    </xdr:to>
    <xdr:cxnSp macro="">
      <xdr:nvCxnSpPr>
        <xdr:cNvPr id="245" name="直線コネクタ 244"/>
        <xdr:cNvCxnSpPr/>
      </xdr:nvCxnSpPr>
      <xdr:spPr>
        <a:xfrm>
          <a:off x="2019300" y="16345078"/>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7" name="テキスト ボックス 246"/>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57328</xdr:rowOff>
    </xdr:from>
    <xdr:to>
      <xdr:col>10</xdr:col>
      <xdr:colOff>114300</xdr:colOff>
      <xdr:row>95</xdr:row>
      <xdr:rowOff>58406</xdr:rowOff>
    </xdr:to>
    <xdr:cxnSp macro="">
      <xdr:nvCxnSpPr>
        <xdr:cNvPr id="248" name="直線コネクタ 247"/>
        <xdr:cNvCxnSpPr/>
      </xdr:nvCxnSpPr>
      <xdr:spPr>
        <a:xfrm flipV="1">
          <a:off x="1130300" y="16345078"/>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50" name="テキスト ボックス 249"/>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82168</xdr:rowOff>
    </xdr:from>
    <xdr:ext cx="534377" cy="259045"/>
    <xdr:sp macro="" textlink="">
      <xdr:nvSpPr>
        <xdr:cNvPr id="252" name="テキスト ボックス 251"/>
        <xdr:cNvSpPr txBox="1"/>
      </xdr:nvSpPr>
      <xdr:spPr>
        <a:xfrm>
          <a:off x="863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18414</xdr:rowOff>
    </xdr:from>
    <xdr:to>
      <xdr:col>24</xdr:col>
      <xdr:colOff>114300</xdr:colOff>
      <xdr:row>94</xdr:row>
      <xdr:rowOff>120014</xdr:rowOff>
    </xdr:to>
    <xdr:sp macro="" textlink="">
      <xdr:nvSpPr>
        <xdr:cNvPr id="258" name="楕円 257"/>
        <xdr:cNvSpPr/>
      </xdr:nvSpPr>
      <xdr:spPr>
        <a:xfrm>
          <a:off x="4584700" y="1613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41291</xdr:rowOff>
    </xdr:from>
    <xdr:ext cx="534377" cy="259045"/>
    <xdr:sp macro="" textlink="">
      <xdr:nvSpPr>
        <xdr:cNvPr id="259" name="扶助費該当値テキスト"/>
        <xdr:cNvSpPr txBox="1"/>
      </xdr:nvSpPr>
      <xdr:spPr>
        <a:xfrm>
          <a:off x="4686300" y="1598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42538</xdr:rowOff>
    </xdr:from>
    <xdr:to>
      <xdr:col>20</xdr:col>
      <xdr:colOff>38100</xdr:colOff>
      <xdr:row>95</xdr:row>
      <xdr:rowOff>144138</xdr:rowOff>
    </xdr:to>
    <xdr:sp macro="" textlink="">
      <xdr:nvSpPr>
        <xdr:cNvPr id="260" name="楕円 259"/>
        <xdr:cNvSpPr/>
      </xdr:nvSpPr>
      <xdr:spPr>
        <a:xfrm>
          <a:off x="3746500" y="1633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135265</xdr:rowOff>
    </xdr:from>
    <xdr:ext cx="534377" cy="259045"/>
    <xdr:sp macro="" textlink="">
      <xdr:nvSpPr>
        <xdr:cNvPr id="261" name="テキスト ボックス 260"/>
        <xdr:cNvSpPr txBox="1"/>
      </xdr:nvSpPr>
      <xdr:spPr>
        <a:xfrm>
          <a:off x="3530111" y="1642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27787</xdr:rowOff>
    </xdr:from>
    <xdr:to>
      <xdr:col>15</xdr:col>
      <xdr:colOff>101600</xdr:colOff>
      <xdr:row>95</xdr:row>
      <xdr:rowOff>129387</xdr:rowOff>
    </xdr:to>
    <xdr:sp macro="" textlink="">
      <xdr:nvSpPr>
        <xdr:cNvPr id="262" name="楕円 261"/>
        <xdr:cNvSpPr/>
      </xdr:nvSpPr>
      <xdr:spPr>
        <a:xfrm>
          <a:off x="2857500" y="163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120514</xdr:rowOff>
    </xdr:from>
    <xdr:ext cx="534377" cy="259045"/>
    <xdr:sp macro="" textlink="">
      <xdr:nvSpPr>
        <xdr:cNvPr id="263" name="テキスト ボックス 262"/>
        <xdr:cNvSpPr txBox="1"/>
      </xdr:nvSpPr>
      <xdr:spPr>
        <a:xfrm>
          <a:off x="2641111" y="1640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6528</xdr:rowOff>
    </xdr:from>
    <xdr:to>
      <xdr:col>10</xdr:col>
      <xdr:colOff>165100</xdr:colOff>
      <xdr:row>95</xdr:row>
      <xdr:rowOff>108128</xdr:rowOff>
    </xdr:to>
    <xdr:sp macro="" textlink="">
      <xdr:nvSpPr>
        <xdr:cNvPr id="264" name="楕円 263"/>
        <xdr:cNvSpPr/>
      </xdr:nvSpPr>
      <xdr:spPr>
        <a:xfrm>
          <a:off x="1968500" y="1629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99255</xdr:rowOff>
    </xdr:from>
    <xdr:ext cx="534377" cy="259045"/>
    <xdr:sp macro="" textlink="">
      <xdr:nvSpPr>
        <xdr:cNvPr id="265" name="テキスト ボックス 264"/>
        <xdr:cNvSpPr txBox="1"/>
      </xdr:nvSpPr>
      <xdr:spPr>
        <a:xfrm>
          <a:off x="1752111" y="1638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7606</xdr:rowOff>
    </xdr:from>
    <xdr:to>
      <xdr:col>6</xdr:col>
      <xdr:colOff>38100</xdr:colOff>
      <xdr:row>95</xdr:row>
      <xdr:rowOff>109206</xdr:rowOff>
    </xdr:to>
    <xdr:sp macro="" textlink="">
      <xdr:nvSpPr>
        <xdr:cNvPr id="266" name="楕円 265"/>
        <xdr:cNvSpPr/>
      </xdr:nvSpPr>
      <xdr:spPr>
        <a:xfrm>
          <a:off x="1079500" y="1629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100333</xdr:rowOff>
    </xdr:from>
    <xdr:ext cx="534377" cy="259045"/>
    <xdr:sp macro="" textlink="">
      <xdr:nvSpPr>
        <xdr:cNvPr id="267" name="テキスト ボックス 266"/>
        <xdr:cNvSpPr txBox="1"/>
      </xdr:nvSpPr>
      <xdr:spPr>
        <a:xfrm>
          <a:off x="863111" y="1638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9" name="テキスト ボックス 28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74524</xdr:rowOff>
    </xdr:from>
    <xdr:to>
      <xdr:col>54</xdr:col>
      <xdr:colOff>189865</xdr:colOff>
      <xdr:row>37</xdr:row>
      <xdr:rowOff>88684</xdr:rowOff>
    </xdr:to>
    <xdr:cxnSp macro="">
      <xdr:nvCxnSpPr>
        <xdr:cNvPr id="291" name="直線コネクタ 290"/>
        <xdr:cNvCxnSpPr/>
      </xdr:nvCxnSpPr>
      <xdr:spPr>
        <a:xfrm flipV="1">
          <a:off x="10475595" y="5218024"/>
          <a:ext cx="1270" cy="1214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92511</xdr:rowOff>
    </xdr:from>
    <xdr:ext cx="599010" cy="259045"/>
    <xdr:sp macro="" textlink="">
      <xdr:nvSpPr>
        <xdr:cNvPr id="292" name="補助費等最小値テキスト"/>
        <xdr:cNvSpPr txBox="1"/>
      </xdr:nvSpPr>
      <xdr:spPr>
        <a:xfrm>
          <a:off x="10528300" y="643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88684</xdr:rowOff>
    </xdr:from>
    <xdr:to>
      <xdr:col>55</xdr:col>
      <xdr:colOff>88900</xdr:colOff>
      <xdr:row>37</xdr:row>
      <xdr:rowOff>88684</xdr:rowOff>
    </xdr:to>
    <xdr:cxnSp macro="">
      <xdr:nvCxnSpPr>
        <xdr:cNvPr id="293" name="直線コネクタ 292"/>
        <xdr:cNvCxnSpPr/>
      </xdr:nvCxnSpPr>
      <xdr:spPr>
        <a:xfrm>
          <a:off x="10388600" y="643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21201</xdr:rowOff>
    </xdr:from>
    <xdr:ext cx="599010" cy="259045"/>
    <xdr:sp macro="" textlink="">
      <xdr:nvSpPr>
        <xdr:cNvPr id="294" name="補助費等最大値テキスト"/>
        <xdr:cNvSpPr txBox="1"/>
      </xdr:nvSpPr>
      <xdr:spPr>
        <a:xfrm>
          <a:off x="10528300" y="499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74524</xdr:rowOff>
    </xdr:from>
    <xdr:to>
      <xdr:col>55</xdr:col>
      <xdr:colOff>88900</xdr:colOff>
      <xdr:row>30</xdr:row>
      <xdr:rowOff>74524</xdr:rowOff>
    </xdr:to>
    <xdr:cxnSp macro="">
      <xdr:nvCxnSpPr>
        <xdr:cNvPr id="295" name="直線コネクタ 294"/>
        <xdr:cNvCxnSpPr/>
      </xdr:nvCxnSpPr>
      <xdr:spPr>
        <a:xfrm>
          <a:off x="10388600" y="521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106147</xdr:rowOff>
    </xdr:from>
    <xdr:to>
      <xdr:col>55</xdr:col>
      <xdr:colOff>0</xdr:colOff>
      <xdr:row>37</xdr:row>
      <xdr:rowOff>21234</xdr:rowOff>
    </xdr:to>
    <xdr:cxnSp macro="">
      <xdr:nvCxnSpPr>
        <xdr:cNvPr id="296" name="直線コネクタ 295"/>
        <xdr:cNvCxnSpPr/>
      </xdr:nvCxnSpPr>
      <xdr:spPr>
        <a:xfrm flipV="1">
          <a:off x="9639300" y="6106897"/>
          <a:ext cx="838200" cy="25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35927</xdr:rowOff>
    </xdr:from>
    <xdr:ext cx="599010" cy="259045"/>
    <xdr:sp macro="" textlink="">
      <xdr:nvSpPr>
        <xdr:cNvPr id="297" name="補助費等平均値テキスト"/>
        <xdr:cNvSpPr txBox="1"/>
      </xdr:nvSpPr>
      <xdr:spPr>
        <a:xfrm>
          <a:off x="10528300" y="6036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57500</xdr:rowOff>
    </xdr:from>
    <xdr:to>
      <xdr:col>55</xdr:col>
      <xdr:colOff>50800</xdr:colOff>
      <xdr:row>35</xdr:row>
      <xdr:rowOff>159100</xdr:rowOff>
    </xdr:to>
    <xdr:sp macro="" textlink="">
      <xdr:nvSpPr>
        <xdr:cNvPr id="298" name="フローチャート: 判断 297"/>
        <xdr:cNvSpPr/>
      </xdr:nvSpPr>
      <xdr:spPr>
        <a:xfrm>
          <a:off x="104267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7624</xdr:rowOff>
    </xdr:from>
    <xdr:to>
      <xdr:col>50</xdr:col>
      <xdr:colOff>114300</xdr:colOff>
      <xdr:row>37</xdr:row>
      <xdr:rowOff>21234</xdr:rowOff>
    </xdr:to>
    <xdr:cxnSp macro="">
      <xdr:nvCxnSpPr>
        <xdr:cNvPr id="299" name="直線コネクタ 298"/>
        <xdr:cNvCxnSpPr/>
      </xdr:nvCxnSpPr>
      <xdr:spPr>
        <a:xfrm>
          <a:off x="8750300" y="6351274"/>
          <a:ext cx="889000" cy="1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140773</xdr:rowOff>
    </xdr:from>
    <xdr:to>
      <xdr:col>50</xdr:col>
      <xdr:colOff>165100</xdr:colOff>
      <xdr:row>37</xdr:row>
      <xdr:rowOff>70923</xdr:rowOff>
    </xdr:to>
    <xdr:sp macro="" textlink="">
      <xdr:nvSpPr>
        <xdr:cNvPr id="300" name="フローチャート: 判断 299"/>
        <xdr:cNvSpPr/>
      </xdr:nvSpPr>
      <xdr:spPr>
        <a:xfrm>
          <a:off x="9588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87450</xdr:rowOff>
    </xdr:from>
    <xdr:ext cx="599010" cy="259045"/>
    <xdr:sp macro="" textlink="">
      <xdr:nvSpPr>
        <xdr:cNvPr id="301" name="テキスト ボックス 300"/>
        <xdr:cNvSpPr txBox="1"/>
      </xdr:nvSpPr>
      <xdr:spPr>
        <a:xfrm>
          <a:off x="9339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7624</xdr:rowOff>
    </xdr:from>
    <xdr:to>
      <xdr:col>45</xdr:col>
      <xdr:colOff>177800</xdr:colOff>
      <xdr:row>37</xdr:row>
      <xdr:rowOff>88029</xdr:rowOff>
    </xdr:to>
    <xdr:cxnSp macro="">
      <xdr:nvCxnSpPr>
        <xdr:cNvPr id="302" name="直線コネクタ 301"/>
        <xdr:cNvCxnSpPr/>
      </xdr:nvCxnSpPr>
      <xdr:spPr>
        <a:xfrm flipV="1">
          <a:off x="7861300" y="6351274"/>
          <a:ext cx="889000" cy="8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136531</xdr:rowOff>
    </xdr:from>
    <xdr:to>
      <xdr:col>46</xdr:col>
      <xdr:colOff>38100</xdr:colOff>
      <xdr:row>37</xdr:row>
      <xdr:rowOff>66681</xdr:rowOff>
    </xdr:to>
    <xdr:sp macro="" textlink="">
      <xdr:nvSpPr>
        <xdr:cNvPr id="303" name="フローチャート: 判断 302"/>
        <xdr:cNvSpPr/>
      </xdr:nvSpPr>
      <xdr:spPr>
        <a:xfrm>
          <a:off x="8699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57808</xdr:rowOff>
    </xdr:from>
    <xdr:ext cx="599010" cy="259045"/>
    <xdr:sp macro="" textlink="">
      <xdr:nvSpPr>
        <xdr:cNvPr id="304" name="テキスト ボックス 303"/>
        <xdr:cNvSpPr txBox="1"/>
      </xdr:nvSpPr>
      <xdr:spPr>
        <a:xfrm>
          <a:off x="8450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88029</xdr:rowOff>
    </xdr:from>
    <xdr:to>
      <xdr:col>41</xdr:col>
      <xdr:colOff>50800</xdr:colOff>
      <xdr:row>37</xdr:row>
      <xdr:rowOff>114021</xdr:rowOff>
    </xdr:to>
    <xdr:cxnSp macro="">
      <xdr:nvCxnSpPr>
        <xdr:cNvPr id="305" name="直線コネクタ 304"/>
        <xdr:cNvCxnSpPr/>
      </xdr:nvCxnSpPr>
      <xdr:spPr>
        <a:xfrm flipV="1">
          <a:off x="6972300" y="6431679"/>
          <a:ext cx="889000" cy="2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163841</xdr:rowOff>
    </xdr:from>
    <xdr:to>
      <xdr:col>41</xdr:col>
      <xdr:colOff>101600</xdr:colOff>
      <xdr:row>37</xdr:row>
      <xdr:rowOff>93991</xdr:rowOff>
    </xdr:to>
    <xdr:sp macro="" textlink="">
      <xdr:nvSpPr>
        <xdr:cNvPr id="306" name="フローチャート: 判断 305"/>
        <xdr:cNvSpPr/>
      </xdr:nvSpPr>
      <xdr:spPr>
        <a:xfrm>
          <a:off x="7810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110518</xdr:rowOff>
    </xdr:from>
    <xdr:ext cx="599010" cy="259045"/>
    <xdr:sp macro="" textlink="">
      <xdr:nvSpPr>
        <xdr:cNvPr id="307" name="テキスト ボックス 306"/>
        <xdr:cNvSpPr txBox="1"/>
      </xdr:nvSpPr>
      <xdr:spPr>
        <a:xfrm>
          <a:off x="7561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167344</xdr:rowOff>
    </xdr:from>
    <xdr:to>
      <xdr:col>36</xdr:col>
      <xdr:colOff>165100</xdr:colOff>
      <xdr:row>37</xdr:row>
      <xdr:rowOff>97494</xdr:rowOff>
    </xdr:to>
    <xdr:sp macro="" textlink="">
      <xdr:nvSpPr>
        <xdr:cNvPr id="308" name="フローチャート: 判断 307"/>
        <xdr:cNvSpPr/>
      </xdr:nvSpPr>
      <xdr:spPr>
        <a:xfrm>
          <a:off x="6921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114021</xdr:rowOff>
    </xdr:from>
    <xdr:ext cx="599010" cy="259045"/>
    <xdr:sp macro="" textlink="">
      <xdr:nvSpPr>
        <xdr:cNvPr id="309" name="テキスト ボックス 308"/>
        <xdr:cNvSpPr txBox="1"/>
      </xdr:nvSpPr>
      <xdr:spPr>
        <a:xfrm>
          <a:off x="6672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55347</xdr:rowOff>
    </xdr:from>
    <xdr:to>
      <xdr:col>55</xdr:col>
      <xdr:colOff>50800</xdr:colOff>
      <xdr:row>35</xdr:row>
      <xdr:rowOff>156947</xdr:rowOff>
    </xdr:to>
    <xdr:sp macro="" textlink="">
      <xdr:nvSpPr>
        <xdr:cNvPr id="315" name="楕円 314"/>
        <xdr:cNvSpPr/>
      </xdr:nvSpPr>
      <xdr:spPr>
        <a:xfrm>
          <a:off x="10426700" y="605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78224</xdr:rowOff>
    </xdr:from>
    <xdr:ext cx="599010" cy="259045"/>
    <xdr:sp macro="" textlink="">
      <xdr:nvSpPr>
        <xdr:cNvPr id="316" name="補助費等該当値テキスト"/>
        <xdr:cNvSpPr txBox="1"/>
      </xdr:nvSpPr>
      <xdr:spPr>
        <a:xfrm>
          <a:off x="10528300" y="5907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141884</xdr:rowOff>
    </xdr:from>
    <xdr:to>
      <xdr:col>50</xdr:col>
      <xdr:colOff>165100</xdr:colOff>
      <xdr:row>37</xdr:row>
      <xdr:rowOff>72034</xdr:rowOff>
    </xdr:to>
    <xdr:sp macro="" textlink="">
      <xdr:nvSpPr>
        <xdr:cNvPr id="317" name="楕円 316"/>
        <xdr:cNvSpPr/>
      </xdr:nvSpPr>
      <xdr:spPr>
        <a:xfrm>
          <a:off x="9588500" y="63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63161</xdr:rowOff>
    </xdr:from>
    <xdr:ext cx="599010" cy="259045"/>
    <xdr:sp macro="" textlink="">
      <xdr:nvSpPr>
        <xdr:cNvPr id="318" name="テキスト ボックス 317"/>
        <xdr:cNvSpPr txBox="1"/>
      </xdr:nvSpPr>
      <xdr:spPr>
        <a:xfrm>
          <a:off x="9339795" y="640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128274</xdr:rowOff>
    </xdr:from>
    <xdr:to>
      <xdr:col>46</xdr:col>
      <xdr:colOff>38100</xdr:colOff>
      <xdr:row>37</xdr:row>
      <xdr:rowOff>58424</xdr:rowOff>
    </xdr:to>
    <xdr:sp macro="" textlink="">
      <xdr:nvSpPr>
        <xdr:cNvPr id="319" name="楕円 318"/>
        <xdr:cNvSpPr/>
      </xdr:nvSpPr>
      <xdr:spPr>
        <a:xfrm>
          <a:off x="8699500" y="630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74951</xdr:rowOff>
    </xdr:from>
    <xdr:ext cx="599010" cy="259045"/>
    <xdr:sp macro="" textlink="">
      <xdr:nvSpPr>
        <xdr:cNvPr id="320" name="テキスト ボックス 319"/>
        <xdr:cNvSpPr txBox="1"/>
      </xdr:nvSpPr>
      <xdr:spPr>
        <a:xfrm>
          <a:off x="8450795" y="607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37229</xdr:rowOff>
    </xdr:from>
    <xdr:to>
      <xdr:col>41</xdr:col>
      <xdr:colOff>101600</xdr:colOff>
      <xdr:row>37</xdr:row>
      <xdr:rowOff>138829</xdr:rowOff>
    </xdr:to>
    <xdr:sp macro="" textlink="">
      <xdr:nvSpPr>
        <xdr:cNvPr id="321" name="楕円 320"/>
        <xdr:cNvSpPr/>
      </xdr:nvSpPr>
      <xdr:spPr>
        <a:xfrm>
          <a:off x="7810500" y="638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129956</xdr:rowOff>
    </xdr:from>
    <xdr:ext cx="599010" cy="259045"/>
    <xdr:sp macro="" textlink="">
      <xdr:nvSpPr>
        <xdr:cNvPr id="322" name="テキスト ボックス 321"/>
        <xdr:cNvSpPr txBox="1"/>
      </xdr:nvSpPr>
      <xdr:spPr>
        <a:xfrm>
          <a:off x="7561795" y="647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63221</xdr:rowOff>
    </xdr:from>
    <xdr:to>
      <xdr:col>36</xdr:col>
      <xdr:colOff>165100</xdr:colOff>
      <xdr:row>37</xdr:row>
      <xdr:rowOff>164821</xdr:rowOff>
    </xdr:to>
    <xdr:sp macro="" textlink="">
      <xdr:nvSpPr>
        <xdr:cNvPr id="323" name="楕円 322"/>
        <xdr:cNvSpPr/>
      </xdr:nvSpPr>
      <xdr:spPr>
        <a:xfrm>
          <a:off x="6921500" y="640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155948</xdr:rowOff>
    </xdr:from>
    <xdr:ext cx="599010" cy="259045"/>
    <xdr:sp macro="" textlink="">
      <xdr:nvSpPr>
        <xdr:cNvPr id="324" name="テキスト ボックス 323"/>
        <xdr:cNvSpPr txBox="1"/>
      </xdr:nvSpPr>
      <xdr:spPr>
        <a:xfrm>
          <a:off x="6672795" y="649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4" name="直線コネクタ 343"/>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5" name="普通建設事業費最小値テキスト"/>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6" name="直線コネクタ 345"/>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7" name="普通建設事業費最大値テキスト"/>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8" name="直線コネクタ 347"/>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74510</xdr:rowOff>
    </xdr:from>
    <xdr:to>
      <xdr:col>55</xdr:col>
      <xdr:colOff>0</xdr:colOff>
      <xdr:row>57</xdr:row>
      <xdr:rowOff>45323</xdr:rowOff>
    </xdr:to>
    <xdr:cxnSp macro="">
      <xdr:nvCxnSpPr>
        <xdr:cNvPr id="349" name="直線コネクタ 348"/>
        <xdr:cNvCxnSpPr/>
      </xdr:nvCxnSpPr>
      <xdr:spPr>
        <a:xfrm>
          <a:off x="9639300" y="9675710"/>
          <a:ext cx="838200" cy="14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150439</xdr:rowOff>
    </xdr:from>
    <xdr:ext cx="599010" cy="259045"/>
    <xdr:sp macro="" textlink="">
      <xdr:nvSpPr>
        <xdr:cNvPr id="350" name="普通建設事業費平均値テキスト"/>
        <xdr:cNvSpPr txBox="1"/>
      </xdr:nvSpPr>
      <xdr:spPr>
        <a:xfrm>
          <a:off x="10528300" y="9580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1" name="フローチャート: 判断 350"/>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60955</xdr:rowOff>
    </xdr:from>
    <xdr:to>
      <xdr:col>50</xdr:col>
      <xdr:colOff>114300</xdr:colOff>
      <xdr:row>56</xdr:row>
      <xdr:rowOff>74510</xdr:rowOff>
    </xdr:to>
    <xdr:cxnSp macro="">
      <xdr:nvCxnSpPr>
        <xdr:cNvPr id="352" name="直線コネクタ 351"/>
        <xdr:cNvCxnSpPr/>
      </xdr:nvCxnSpPr>
      <xdr:spPr>
        <a:xfrm>
          <a:off x="8750300" y="9662155"/>
          <a:ext cx="889000" cy="1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3" name="フローチャート: 判断 352"/>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57648</xdr:rowOff>
    </xdr:from>
    <xdr:ext cx="599010" cy="259045"/>
    <xdr:sp macro="" textlink="">
      <xdr:nvSpPr>
        <xdr:cNvPr id="354" name="テキスト ボックス 353"/>
        <xdr:cNvSpPr txBox="1"/>
      </xdr:nvSpPr>
      <xdr:spPr>
        <a:xfrm>
          <a:off x="9339795" y="983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60955</xdr:rowOff>
    </xdr:from>
    <xdr:to>
      <xdr:col>45</xdr:col>
      <xdr:colOff>177800</xdr:colOff>
      <xdr:row>56</xdr:row>
      <xdr:rowOff>165018</xdr:rowOff>
    </xdr:to>
    <xdr:cxnSp macro="">
      <xdr:nvCxnSpPr>
        <xdr:cNvPr id="355" name="直線コネクタ 354"/>
        <xdr:cNvCxnSpPr/>
      </xdr:nvCxnSpPr>
      <xdr:spPr>
        <a:xfrm flipV="1">
          <a:off x="7861300" y="9662155"/>
          <a:ext cx="889000" cy="10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6" name="フローチャート: 判断 355"/>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73192</xdr:rowOff>
    </xdr:from>
    <xdr:ext cx="599010" cy="259045"/>
    <xdr:sp macro="" textlink="">
      <xdr:nvSpPr>
        <xdr:cNvPr id="357" name="テキスト ボックス 356"/>
        <xdr:cNvSpPr txBox="1"/>
      </xdr:nvSpPr>
      <xdr:spPr>
        <a:xfrm>
          <a:off x="8450795" y="984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165018</xdr:rowOff>
    </xdr:from>
    <xdr:to>
      <xdr:col>41</xdr:col>
      <xdr:colOff>50800</xdr:colOff>
      <xdr:row>57</xdr:row>
      <xdr:rowOff>55797</xdr:rowOff>
    </xdr:to>
    <xdr:cxnSp macro="">
      <xdr:nvCxnSpPr>
        <xdr:cNvPr id="358" name="直線コネクタ 357"/>
        <xdr:cNvCxnSpPr/>
      </xdr:nvCxnSpPr>
      <xdr:spPr>
        <a:xfrm flipV="1">
          <a:off x="6972300" y="9766218"/>
          <a:ext cx="889000" cy="6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9" name="フローチャート: 判断 358"/>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57429</xdr:rowOff>
    </xdr:from>
    <xdr:ext cx="599010" cy="259045"/>
    <xdr:sp macro="" textlink="">
      <xdr:nvSpPr>
        <xdr:cNvPr id="360" name="テキスト ボックス 359"/>
        <xdr:cNvSpPr txBox="1"/>
      </xdr:nvSpPr>
      <xdr:spPr>
        <a:xfrm>
          <a:off x="7561795" y="98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1" name="フローチャート: 判断 360"/>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86841</xdr:rowOff>
    </xdr:from>
    <xdr:ext cx="599010" cy="259045"/>
    <xdr:sp macro="" textlink="">
      <xdr:nvSpPr>
        <xdr:cNvPr id="362" name="テキスト ボックス 361"/>
        <xdr:cNvSpPr txBox="1"/>
      </xdr:nvSpPr>
      <xdr:spPr>
        <a:xfrm>
          <a:off x="6672795" y="951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165973</xdr:rowOff>
    </xdr:from>
    <xdr:to>
      <xdr:col>55</xdr:col>
      <xdr:colOff>50800</xdr:colOff>
      <xdr:row>57</xdr:row>
      <xdr:rowOff>96123</xdr:rowOff>
    </xdr:to>
    <xdr:sp macro="" textlink="">
      <xdr:nvSpPr>
        <xdr:cNvPr id="368" name="楕円 367"/>
        <xdr:cNvSpPr/>
      </xdr:nvSpPr>
      <xdr:spPr>
        <a:xfrm>
          <a:off x="10426700" y="976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144400</xdr:rowOff>
    </xdr:from>
    <xdr:ext cx="599010" cy="259045"/>
    <xdr:sp macro="" textlink="">
      <xdr:nvSpPr>
        <xdr:cNvPr id="369" name="普通建設事業費該当値テキスト"/>
        <xdr:cNvSpPr txBox="1"/>
      </xdr:nvSpPr>
      <xdr:spPr>
        <a:xfrm>
          <a:off x="10528300" y="974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23710</xdr:rowOff>
    </xdr:from>
    <xdr:to>
      <xdr:col>50</xdr:col>
      <xdr:colOff>165100</xdr:colOff>
      <xdr:row>56</xdr:row>
      <xdr:rowOff>125310</xdr:rowOff>
    </xdr:to>
    <xdr:sp macro="" textlink="">
      <xdr:nvSpPr>
        <xdr:cNvPr id="370" name="楕円 369"/>
        <xdr:cNvSpPr/>
      </xdr:nvSpPr>
      <xdr:spPr>
        <a:xfrm>
          <a:off x="9588500" y="96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141837</xdr:rowOff>
    </xdr:from>
    <xdr:ext cx="599010" cy="259045"/>
    <xdr:sp macro="" textlink="">
      <xdr:nvSpPr>
        <xdr:cNvPr id="371" name="テキスト ボックス 370"/>
        <xdr:cNvSpPr txBox="1"/>
      </xdr:nvSpPr>
      <xdr:spPr>
        <a:xfrm>
          <a:off x="9339795" y="940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10155</xdr:rowOff>
    </xdr:from>
    <xdr:to>
      <xdr:col>46</xdr:col>
      <xdr:colOff>38100</xdr:colOff>
      <xdr:row>56</xdr:row>
      <xdr:rowOff>111755</xdr:rowOff>
    </xdr:to>
    <xdr:sp macro="" textlink="">
      <xdr:nvSpPr>
        <xdr:cNvPr id="372" name="楕円 371"/>
        <xdr:cNvSpPr/>
      </xdr:nvSpPr>
      <xdr:spPr>
        <a:xfrm>
          <a:off x="8699500" y="961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128282</xdr:rowOff>
    </xdr:from>
    <xdr:ext cx="599010" cy="259045"/>
    <xdr:sp macro="" textlink="">
      <xdr:nvSpPr>
        <xdr:cNvPr id="373" name="テキスト ボックス 372"/>
        <xdr:cNvSpPr txBox="1"/>
      </xdr:nvSpPr>
      <xdr:spPr>
        <a:xfrm>
          <a:off x="8450795" y="938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114218</xdr:rowOff>
    </xdr:from>
    <xdr:to>
      <xdr:col>41</xdr:col>
      <xdr:colOff>101600</xdr:colOff>
      <xdr:row>57</xdr:row>
      <xdr:rowOff>44368</xdr:rowOff>
    </xdr:to>
    <xdr:sp macro="" textlink="">
      <xdr:nvSpPr>
        <xdr:cNvPr id="374" name="楕円 373"/>
        <xdr:cNvSpPr/>
      </xdr:nvSpPr>
      <xdr:spPr>
        <a:xfrm>
          <a:off x="7810500" y="971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60895</xdr:rowOff>
    </xdr:from>
    <xdr:ext cx="599010" cy="259045"/>
    <xdr:sp macro="" textlink="">
      <xdr:nvSpPr>
        <xdr:cNvPr id="375" name="テキスト ボックス 374"/>
        <xdr:cNvSpPr txBox="1"/>
      </xdr:nvSpPr>
      <xdr:spPr>
        <a:xfrm>
          <a:off x="7561795" y="949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4997</xdr:rowOff>
    </xdr:from>
    <xdr:to>
      <xdr:col>36</xdr:col>
      <xdr:colOff>165100</xdr:colOff>
      <xdr:row>57</xdr:row>
      <xdr:rowOff>106597</xdr:rowOff>
    </xdr:to>
    <xdr:sp macro="" textlink="">
      <xdr:nvSpPr>
        <xdr:cNvPr id="376" name="楕円 375"/>
        <xdr:cNvSpPr/>
      </xdr:nvSpPr>
      <xdr:spPr>
        <a:xfrm>
          <a:off x="6921500" y="97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97724</xdr:rowOff>
    </xdr:from>
    <xdr:ext cx="599010" cy="259045"/>
    <xdr:sp macro="" textlink="">
      <xdr:nvSpPr>
        <xdr:cNvPr id="377" name="テキスト ボックス 376"/>
        <xdr:cNvSpPr txBox="1"/>
      </xdr:nvSpPr>
      <xdr:spPr>
        <a:xfrm>
          <a:off x="6672795" y="9870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3" name="テキスト ボックス 392"/>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5" name="テキスト ボックス 394"/>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1" name="直線コネクタ 400"/>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4" name="普通建設事業費 （ うち新規整備　）最大値テキスト"/>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5" name="直線コネクタ 404"/>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47020</xdr:rowOff>
    </xdr:from>
    <xdr:to>
      <xdr:col>55</xdr:col>
      <xdr:colOff>0</xdr:colOff>
      <xdr:row>78</xdr:row>
      <xdr:rowOff>97841</xdr:rowOff>
    </xdr:to>
    <xdr:cxnSp macro="">
      <xdr:nvCxnSpPr>
        <xdr:cNvPr id="406" name="直線コネクタ 405"/>
        <xdr:cNvCxnSpPr/>
      </xdr:nvCxnSpPr>
      <xdr:spPr>
        <a:xfrm>
          <a:off x="9639300" y="13420120"/>
          <a:ext cx="838200" cy="5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54399</xdr:rowOff>
    </xdr:from>
    <xdr:ext cx="599010" cy="259045"/>
    <xdr:sp macro="" textlink="">
      <xdr:nvSpPr>
        <xdr:cNvPr id="407" name="普通建設事業費 （ うち新規整備　）平均値テキスト"/>
        <xdr:cNvSpPr txBox="1"/>
      </xdr:nvSpPr>
      <xdr:spPr>
        <a:xfrm>
          <a:off x="10528300" y="13427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8" name="フローチャート: 判断 407"/>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47020</xdr:rowOff>
    </xdr:from>
    <xdr:to>
      <xdr:col>50</xdr:col>
      <xdr:colOff>114300</xdr:colOff>
      <xdr:row>78</xdr:row>
      <xdr:rowOff>60923</xdr:rowOff>
    </xdr:to>
    <xdr:cxnSp macro="">
      <xdr:nvCxnSpPr>
        <xdr:cNvPr id="409" name="直線コネクタ 408"/>
        <xdr:cNvCxnSpPr/>
      </xdr:nvCxnSpPr>
      <xdr:spPr>
        <a:xfrm flipV="1">
          <a:off x="8750300" y="13420120"/>
          <a:ext cx="889000" cy="1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10" name="フローチャート: 判断 409"/>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164592</xdr:rowOff>
    </xdr:from>
    <xdr:ext cx="599010" cy="259045"/>
    <xdr:sp macro="" textlink="">
      <xdr:nvSpPr>
        <xdr:cNvPr id="411" name="テキスト ボックス 410"/>
        <xdr:cNvSpPr txBox="1"/>
      </xdr:nvSpPr>
      <xdr:spPr>
        <a:xfrm>
          <a:off x="9339795" y="1353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60923</xdr:rowOff>
    </xdr:from>
    <xdr:to>
      <xdr:col>45</xdr:col>
      <xdr:colOff>177800</xdr:colOff>
      <xdr:row>79</xdr:row>
      <xdr:rowOff>11393</xdr:rowOff>
    </xdr:to>
    <xdr:cxnSp macro="">
      <xdr:nvCxnSpPr>
        <xdr:cNvPr id="412" name="直線コネクタ 411"/>
        <xdr:cNvCxnSpPr/>
      </xdr:nvCxnSpPr>
      <xdr:spPr>
        <a:xfrm flipV="1">
          <a:off x="7861300" y="13434023"/>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3" name="フローチャート: 判断 412"/>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370</xdr:rowOff>
    </xdr:from>
    <xdr:ext cx="599010" cy="259045"/>
    <xdr:sp macro="" textlink="">
      <xdr:nvSpPr>
        <xdr:cNvPr id="414" name="テキスト ボックス 413"/>
        <xdr:cNvSpPr txBox="1"/>
      </xdr:nvSpPr>
      <xdr:spPr>
        <a:xfrm>
          <a:off x="8450795" y="1354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141109</xdr:rowOff>
    </xdr:from>
    <xdr:to>
      <xdr:col>41</xdr:col>
      <xdr:colOff>50800</xdr:colOff>
      <xdr:row>79</xdr:row>
      <xdr:rowOff>11393</xdr:rowOff>
    </xdr:to>
    <xdr:cxnSp macro="">
      <xdr:nvCxnSpPr>
        <xdr:cNvPr id="415" name="直線コネクタ 414"/>
        <xdr:cNvCxnSpPr/>
      </xdr:nvCxnSpPr>
      <xdr:spPr>
        <a:xfrm>
          <a:off x="6972300" y="13514209"/>
          <a:ext cx="889000" cy="4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6" name="フローチャート: 判断 415"/>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17933</xdr:rowOff>
    </xdr:from>
    <xdr:ext cx="599010" cy="259045"/>
    <xdr:sp macro="" textlink="">
      <xdr:nvSpPr>
        <xdr:cNvPr id="417" name="テキスト ボックス 416"/>
        <xdr:cNvSpPr txBox="1"/>
      </xdr:nvSpPr>
      <xdr:spPr>
        <a:xfrm>
          <a:off x="7561795" y="1321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8" name="フローチャート: 判断 417"/>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20561</xdr:rowOff>
    </xdr:from>
    <xdr:ext cx="599010" cy="259045"/>
    <xdr:sp macro="" textlink="">
      <xdr:nvSpPr>
        <xdr:cNvPr id="419" name="テキスト ボックス 418"/>
        <xdr:cNvSpPr txBox="1"/>
      </xdr:nvSpPr>
      <xdr:spPr>
        <a:xfrm>
          <a:off x="6672795" y="132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47041</xdr:rowOff>
    </xdr:from>
    <xdr:to>
      <xdr:col>55</xdr:col>
      <xdr:colOff>50800</xdr:colOff>
      <xdr:row>78</xdr:row>
      <xdr:rowOff>148641</xdr:rowOff>
    </xdr:to>
    <xdr:sp macro="" textlink="">
      <xdr:nvSpPr>
        <xdr:cNvPr id="425" name="楕円 424"/>
        <xdr:cNvSpPr/>
      </xdr:nvSpPr>
      <xdr:spPr>
        <a:xfrm>
          <a:off x="10426700" y="1342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6418</xdr:rowOff>
    </xdr:from>
    <xdr:ext cx="599010" cy="259045"/>
    <xdr:sp macro="" textlink="">
      <xdr:nvSpPr>
        <xdr:cNvPr id="426" name="普通建設事業費 （ うち新規整備　）該当値テキスト"/>
        <xdr:cNvSpPr txBox="1"/>
      </xdr:nvSpPr>
      <xdr:spPr>
        <a:xfrm>
          <a:off x="10528300" y="1320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167670</xdr:rowOff>
    </xdr:from>
    <xdr:to>
      <xdr:col>50</xdr:col>
      <xdr:colOff>165100</xdr:colOff>
      <xdr:row>78</xdr:row>
      <xdr:rowOff>97820</xdr:rowOff>
    </xdr:to>
    <xdr:sp macro="" textlink="">
      <xdr:nvSpPr>
        <xdr:cNvPr id="427" name="楕円 426"/>
        <xdr:cNvSpPr/>
      </xdr:nvSpPr>
      <xdr:spPr>
        <a:xfrm>
          <a:off x="9588500" y="1336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114347</xdr:rowOff>
    </xdr:from>
    <xdr:ext cx="599010" cy="259045"/>
    <xdr:sp macro="" textlink="">
      <xdr:nvSpPr>
        <xdr:cNvPr id="428" name="テキスト ボックス 427"/>
        <xdr:cNvSpPr txBox="1"/>
      </xdr:nvSpPr>
      <xdr:spPr>
        <a:xfrm>
          <a:off x="9339795" y="1314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10123</xdr:rowOff>
    </xdr:from>
    <xdr:to>
      <xdr:col>46</xdr:col>
      <xdr:colOff>38100</xdr:colOff>
      <xdr:row>78</xdr:row>
      <xdr:rowOff>111723</xdr:rowOff>
    </xdr:to>
    <xdr:sp macro="" textlink="">
      <xdr:nvSpPr>
        <xdr:cNvPr id="429" name="楕円 428"/>
        <xdr:cNvSpPr/>
      </xdr:nvSpPr>
      <xdr:spPr>
        <a:xfrm>
          <a:off x="8699500" y="1338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128250</xdr:rowOff>
    </xdr:from>
    <xdr:ext cx="599010" cy="259045"/>
    <xdr:sp macro="" textlink="">
      <xdr:nvSpPr>
        <xdr:cNvPr id="430" name="テキスト ボックス 429"/>
        <xdr:cNvSpPr txBox="1"/>
      </xdr:nvSpPr>
      <xdr:spPr>
        <a:xfrm>
          <a:off x="8450795" y="1315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132043</xdr:rowOff>
    </xdr:from>
    <xdr:to>
      <xdr:col>41</xdr:col>
      <xdr:colOff>101600</xdr:colOff>
      <xdr:row>79</xdr:row>
      <xdr:rowOff>62193</xdr:rowOff>
    </xdr:to>
    <xdr:sp macro="" textlink="">
      <xdr:nvSpPr>
        <xdr:cNvPr id="431" name="楕円 430"/>
        <xdr:cNvSpPr/>
      </xdr:nvSpPr>
      <xdr:spPr>
        <a:xfrm>
          <a:off x="7810500" y="135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53320</xdr:rowOff>
    </xdr:from>
    <xdr:ext cx="534377" cy="259045"/>
    <xdr:sp macro="" textlink="">
      <xdr:nvSpPr>
        <xdr:cNvPr id="432" name="テキスト ボックス 431"/>
        <xdr:cNvSpPr txBox="1"/>
      </xdr:nvSpPr>
      <xdr:spPr>
        <a:xfrm>
          <a:off x="7594111" y="1359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90309</xdr:rowOff>
    </xdr:from>
    <xdr:to>
      <xdr:col>36</xdr:col>
      <xdr:colOff>165100</xdr:colOff>
      <xdr:row>79</xdr:row>
      <xdr:rowOff>20459</xdr:rowOff>
    </xdr:to>
    <xdr:sp macro="" textlink="">
      <xdr:nvSpPr>
        <xdr:cNvPr id="433" name="楕円 432"/>
        <xdr:cNvSpPr/>
      </xdr:nvSpPr>
      <xdr:spPr>
        <a:xfrm>
          <a:off x="6921500" y="1346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11586</xdr:rowOff>
    </xdr:from>
    <xdr:ext cx="534377" cy="259045"/>
    <xdr:sp macro="" textlink="">
      <xdr:nvSpPr>
        <xdr:cNvPr id="434" name="テキスト ボックス 433"/>
        <xdr:cNvSpPr txBox="1"/>
      </xdr:nvSpPr>
      <xdr:spPr>
        <a:xfrm>
          <a:off x="6705111" y="1355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6" name="直線コネクタ 455"/>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7" name="普通建設事業費 （ うち更新整備　）最小値テキスト"/>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8" name="直線コネクタ 457"/>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9" name="普通建設事業費 （ うち更新整備　）最大値テキスト"/>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60" name="直線コネクタ 459"/>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59958</xdr:rowOff>
    </xdr:from>
    <xdr:to>
      <xdr:col>55</xdr:col>
      <xdr:colOff>0</xdr:colOff>
      <xdr:row>98</xdr:row>
      <xdr:rowOff>61654</xdr:rowOff>
    </xdr:to>
    <xdr:cxnSp macro="">
      <xdr:nvCxnSpPr>
        <xdr:cNvPr id="461" name="直線コネクタ 460"/>
        <xdr:cNvCxnSpPr/>
      </xdr:nvCxnSpPr>
      <xdr:spPr>
        <a:xfrm>
          <a:off x="9639300" y="16862058"/>
          <a:ext cx="8382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105903</xdr:rowOff>
    </xdr:from>
    <xdr:ext cx="599010" cy="259045"/>
    <xdr:sp macro="" textlink="">
      <xdr:nvSpPr>
        <xdr:cNvPr id="462" name="普通建設事業費 （ うち更新整備　）平均値テキスト"/>
        <xdr:cNvSpPr txBox="1"/>
      </xdr:nvSpPr>
      <xdr:spPr>
        <a:xfrm>
          <a:off x="10528300" y="1656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3" name="フローチャート: 判断 462"/>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169458</xdr:rowOff>
    </xdr:from>
    <xdr:to>
      <xdr:col>50</xdr:col>
      <xdr:colOff>114300</xdr:colOff>
      <xdr:row>98</xdr:row>
      <xdr:rowOff>59958</xdr:rowOff>
    </xdr:to>
    <xdr:cxnSp macro="">
      <xdr:nvCxnSpPr>
        <xdr:cNvPr id="464" name="直線コネクタ 463"/>
        <xdr:cNvCxnSpPr/>
      </xdr:nvCxnSpPr>
      <xdr:spPr>
        <a:xfrm>
          <a:off x="8750300" y="16800108"/>
          <a:ext cx="889000" cy="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5" name="フローチャート: 判断 464"/>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51502</xdr:rowOff>
    </xdr:from>
    <xdr:ext cx="599010" cy="259045"/>
    <xdr:sp macro="" textlink="">
      <xdr:nvSpPr>
        <xdr:cNvPr id="466" name="テキスト ボックス 465"/>
        <xdr:cNvSpPr txBox="1"/>
      </xdr:nvSpPr>
      <xdr:spPr>
        <a:xfrm>
          <a:off x="9339795" y="1651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101369</xdr:rowOff>
    </xdr:from>
    <xdr:to>
      <xdr:col>45</xdr:col>
      <xdr:colOff>177800</xdr:colOff>
      <xdr:row>97</xdr:row>
      <xdr:rowOff>169458</xdr:rowOff>
    </xdr:to>
    <xdr:cxnSp macro="">
      <xdr:nvCxnSpPr>
        <xdr:cNvPr id="467" name="直線コネクタ 466"/>
        <xdr:cNvCxnSpPr/>
      </xdr:nvCxnSpPr>
      <xdr:spPr>
        <a:xfrm>
          <a:off x="7861300" y="16732019"/>
          <a:ext cx="889000" cy="6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8" name="フローチャート: 判断 467"/>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41042</xdr:rowOff>
    </xdr:from>
    <xdr:ext cx="599010" cy="259045"/>
    <xdr:sp macro="" textlink="">
      <xdr:nvSpPr>
        <xdr:cNvPr id="469" name="テキスト ボックス 468"/>
        <xdr:cNvSpPr txBox="1"/>
      </xdr:nvSpPr>
      <xdr:spPr>
        <a:xfrm>
          <a:off x="8450795" y="1684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101369</xdr:rowOff>
    </xdr:from>
    <xdr:to>
      <xdr:col>41</xdr:col>
      <xdr:colOff>50800</xdr:colOff>
      <xdr:row>98</xdr:row>
      <xdr:rowOff>18726</xdr:rowOff>
    </xdr:to>
    <xdr:cxnSp macro="">
      <xdr:nvCxnSpPr>
        <xdr:cNvPr id="470" name="直線コネクタ 469"/>
        <xdr:cNvCxnSpPr/>
      </xdr:nvCxnSpPr>
      <xdr:spPr>
        <a:xfrm flipV="1">
          <a:off x="6972300" y="16732019"/>
          <a:ext cx="889000" cy="8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1" name="フローチャート: 判断 470"/>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28985</xdr:rowOff>
    </xdr:from>
    <xdr:ext cx="599010" cy="259045"/>
    <xdr:sp macro="" textlink="">
      <xdr:nvSpPr>
        <xdr:cNvPr id="472" name="テキスト ボックス 471"/>
        <xdr:cNvSpPr txBox="1"/>
      </xdr:nvSpPr>
      <xdr:spPr>
        <a:xfrm>
          <a:off x="7561795" y="168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3" name="フローチャート: 判断 472"/>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62676</xdr:rowOff>
    </xdr:from>
    <xdr:ext cx="599010" cy="259045"/>
    <xdr:sp macro="" textlink="">
      <xdr:nvSpPr>
        <xdr:cNvPr id="474" name="テキスト ボックス 473"/>
        <xdr:cNvSpPr txBox="1"/>
      </xdr:nvSpPr>
      <xdr:spPr>
        <a:xfrm>
          <a:off x="6672795" y="1652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10854</xdr:rowOff>
    </xdr:from>
    <xdr:to>
      <xdr:col>55</xdr:col>
      <xdr:colOff>50800</xdr:colOff>
      <xdr:row>98</xdr:row>
      <xdr:rowOff>112454</xdr:rowOff>
    </xdr:to>
    <xdr:sp macro="" textlink="">
      <xdr:nvSpPr>
        <xdr:cNvPr id="480" name="楕円 479"/>
        <xdr:cNvSpPr/>
      </xdr:nvSpPr>
      <xdr:spPr>
        <a:xfrm>
          <a:off x="10426700" y="168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97231</xdr:rowOff>
    </xdr:from>
    <xdr:ext cx="534377" cy="259045"/>
    <xdr:sp macro="" textlink="">
      <xdr:nvSpPr>
        <xdr:cNvPr id="481" name="普通建設事業費 （ うち更新整備　）該当値テキスト"/>
        <xdr:cNvSpPr txBox="1"/>
      </xdr:nvSpPr>
      <xdr:spPr>
        <a:xfrm>
          <a:off x="10528300" y="1672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9158</xdr:rowOff>
    </xdr:from>
    <xdr:to>
      <xdr:col>50</xdr:col>
      <xdr:colOff>165100</xdr:colOff>
      <xdr:row>98</xdr:row>
      <xdr:rowOff>110758</xdr:rowOff>
    </xdr:to>
    <xdr:sp macro="" textlink="">
      <xdr:nvSpPr>
        <xdr:cNvPr id="482" name="楕円 481"/>
        <xdr:cNvSpPr/>
      </xdr:nvSpPr>
      <xdr:spPr>
        <a:xfrm>
          <a:off x="9588500" y="1681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101885</xdr:rowOff>
    </xdr:from>
    <xdr:ext cx="534377" cy="259045"/>
    <xdr:sp macro="" textlink="">
      <xdr:nvSpPr>
        <xdr:cNvPr id="483" name="テキスト ボックス 482"/>
        <xdr:cNvSpPr txBox="1"/>
      </xdr:nvSpPr>
      <xdr:spPr>
        <a:xfrm>
          <a:off x="9372111" y="1690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118658</xdr:rowOff>
    </xdr:from>
    <xdr:to>
      <xdr:col>46</xdr:col>
      <xdr:colOff>38100</xdr:colOff>
      <xdr:row>98</xdr:row>
      <xdr:rowOff>48808</xdr:rowOff>
    </xdr:to>
    <xdr:sp macro="" textlink="">
      <xdr:nvSpPr>
        <xdr:cNvPr id="484" name="楕円 483"/>
        <xdr:cNvSpPr/>
      </xdr:nvSpPr>
      <xdr:spPr>
        <a:xfrm>
          <a:off x="8699500" y="1674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65335</xdr:rowOff>
    </xdr:from>
    <xdr:ext cx="599010" cy="259045"/>
    <xdr:sp macro="" textlink="">
      <xdr:nvSpPr>
        <xdr:cNvPr id="485" name="テキスト ボックス 484"/>
        <xdr:cNvSpPr txBox="1"/>
      </xdr:nvSpPr>
      <xdr:spPr>
        <a:xfrm>
          <a:off x="8450795" y="1652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50569</xdr:rowOff>
    </xdr:from>
    <xdr:to>
      <xdr:col>41</xdr:col>
      <xdr:colOff>101600</xdr:colOff>
      <xdr:row>97</xdr:row>
      <xdr:rowOff>152169</xdr:rowOff>
    </xdr:to>
    <xdr:sp macro="" textlink="">
      <xdr:nvSpPr>
        <xdr:cNvPr id="486" name="楕円 485"/>
        <xdr:cNvSpPr/>
      </xdr:nvSpPr>
      <xdr:spPr>
        <a:xfrm>
          <a:off x="7810500" y="1668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168696</xdr:rowOff>
    </xdr:from>
    <xdr:ext cx="599010" cy="259045"/>
    <xdr:sp macro="" textlink="">
      <xdr:nvSpPr>
        <xdr:cNvPr id="487" name="テキスト ボックス 486"/>
        <xdr:cNvSpPr txBox="1"/>
      </xdr:nvSpPr>
      <xdr:spPr>
        <a:xfrm>
          <a:off x="7561795" y="1645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139376</xdr:rowOff>
    </xdr:from>
    <xdr:to>
      <xdr:col>36</xdr:col>
      <xdr:colOff>165100</xdr:colOff>
      <xdr:row>98</xdr:row>
      <xdr:rowOff>69526</xdr:rowOff>
    </xdr:to>
    <xdr:sp macro="" textlink="">
      <xdr:nvSpPr>
        <xdr:cNvPr id="488" name="楕円 487"/>
        <xdr:cNvSpPr/>
      </xdr:nvSpPr>
      <xdr:spPr>
        <a:xfrm>
          <a:off x="6921500" y="1677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60653</xdr:rowOff>
    </xdr:from>
    <xdr:ext cx="599010" cy="259045"/>
    <xdr:sp macro="" textlink="">
      <xdr:nvSpPr>
        <xdr:cNvPr id="489" name="テキスト ボックス 488"/>
        <xdr:cNvSpPr txBox="1"/>
      </xdr:nvSpPr>
      <xdr:spPr>
        <a:xfrm>
          <a:off x="6672795" y="1686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5" name="直線コネクタ 514"/>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8" name="災害復旧事業費最大値テキスト"/>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9" name="直線コネクタ 518"/>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98748</xdr:rowOff>
    </xdr:from>
    <xdr:to>
      <xdr:col>85</xdr:col>
      <xdr:colOff>127000</xdr:colOff>
      <xdr:row>39</xdr:row>
      <xdr:rowOff>98878</xdr:rowOff>
    </xdr:to>
    <xdr:cxnSp macro="">
      <xdr:nvCxnSpPr>
        <xdr:cNvPr id="520" name="直線コネクタ 519"/>
        <xdr:cNvCxnSpPr/>
      </xdr:nvCxnSpPr>
      <xdr:spPr>
        <a:xfrm>
          <a:off x="15481300" y="6785298"/>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158000</xdr:rowOff>
    </xdr:from>
    <xdr:ext cx="534377" cy="259045"/>
    <xdr:sp macro="" textlink="">
      <xdr:nvSpPr>
        <xdr:cNvPr id="521" name="災害復旧事業費平均値テキスト"/>
        <xdr:cNvSpPr txBox="1"/>
      </xdr:nvSpPr>
      <xdr:spPr>
        <a:xfrm>
          <a:off x="16370300" y="65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2" name="フローチャート: 判断 521"/>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69539</xdr:rowOff>
    </xdr:from>
    <xdr:to>
      <xdr:col>81</xdr:col>
      <xdr:colOff>50800</xdr:colOff>
      <xdr:row>39</xdr:row>
      <xdr:rowOff>98748</xdr:rowOff>
    </xdr:to>
    <xdr:cxnSp macro="">
      <xdr:nvCxnSpPr>
        <xdr:cNvPr id="523" name="直線コネクタ 522"/>
        <xdr:cNvCxnSpPr/>
      </xdr:nvCxnSpPr>
      <xdr:spPr>
        <a:xfrm>
          <a:off x="14592300" y="6756089"/>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4" name="フローチャート: 判断 523"/>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108246</xdr:rowOff>
    </xdr:from>
    <xdr:ext cx="534377" cy="259045"/>
    <xdr:sp macro="" textlink="">
      <xdr:nvSpPr>
        <xdr:cNvPr id="525" name="テキスト ボックス 524"/>
        <xdr:cNvSpPr txBox="1"/>
      </xdr:nvSpPr>
      <xdr:spPr>
        <a:xfrm>
          <a:off x="15214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55882</xdr:rowOff>
    </xdr:from>
    <xdr:to>
      <xdr:col>76</xdr:col>
      <xdr:colOff>114300</xdr:colOff>
      <xdr:row>39</xdr:row>
      <xdr:rowOff>69539</xdr:rowOff>
    </xdr:to>
    <xdr:cxnSp macro="">
      <xdr:nvCxnSpPr>
        <xdr:cNvPr id="526" name="直線コネクタ 525"/>
        <xdr:cNvCxnSpPr/>
      </xdr:nvCxnSpPr>
      <xdr:spPr>
        <a:xfrm>
          <a:off x="13703300" y="6742432"/>
          <a:ext cx="889000" cy="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7" name="フローチャート: 判断 526"/>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112804</xdr:rowOff>
    </xdr:from>
    <xdr:ext cx="534377" cy="259045"/>
    <xdr:sp macro="" textlink="">
      <xdr:nvSpPr>
        <xdr:cNvPr id="528" name="テキスト ボックス 527"/>
        <xdr:cNvSpPr txBox="1"/>
      </xdr:nvSpPr>
      <xdr:spPr>
        <a:xfrm>
          <a:off x="14325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55882</xdr:rowOff>
    </xdr:from>
    <xdr:to>
      <xdr:col>71</xdr:col>
      <xdr:colOff>177800</xdr:colOff>
      <xdr:row>39</xdr:row>
      <xdr:rowOff>60595</xdr:rowOff>
    </xdr:to>
    <xdr:cxnSp macro="">
      <xdr:nvCxnSpPr>
        <xdr:cNvPr id="529" name="直線コネクタ 528"/>
        <xdr:cNvCxnSpPr/>
      </xdr:nvCxnSpPr>
      <xdr:spPr>
        <a:xfrm flipV="1">
          <a:off x="12814300" y="6742432"/>
          <a:ext cx="8890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30" name="フローチャート: 判断 529"/>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1" name="テキスト ボックス 530"/>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2" name="フローチャート: 判断 531"/>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105167</xdr:rowOff>
    </xdr:from>
    <xdr:ext cx="534377" cy="259045"/>
    <xdr:sp macro="" textlink="">
      <xdr:nvSpPr>
        <xdr:cNvPr id="533" name="テキスト ボックス 532"/>
        <xdr:cNvSpPr txBox="1"/>
      </xdr:nvSpPr>
      <xdr:spPr>
        <a:xfrm>
          <a:off x="12547111" y="67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47948</xdr:rowOff>
    </xdr:from>
    <xdr:to>
      <xdr:col>81</xdr:col>
      <xdr:colOff>101600</xdr:colOff>
      <xdr:row>39</xdr:row>
      <xdr:rowOff>149548</xdr:rowOff>
    </xdr:to>
    <xdr:sp macro="" textlink="">
      <xdr:nvSpPr>
        <xdr:cNvPr id="541" name="楕円 540"/>
        <xdr:cNvSpPr/>
      </xdr:nvSpPr>
      <xdr:spPr>
        <a:xfrm>
          <a:off x="15430500" y="67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140675</xdr:rowOff>
    </xdr:from>
    <xdr:ext cx="313932" cy="259045"/>
    <xdr:sp macro="" textlink="">
      <xdr:nvSpPr>
        <xdr:cNvPr id="542" name="テキスト ボックス 541"/>
        <xdr:cNvSpPr txBox="1"/>
      </xdr:nvSpPr>
      <xdr:spPr>
        <a:xfrm>
          <a:off x="15324333" y="6827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18739</xdr:rowOff>
    </xdr:from>
    <xdr:to>
      <xdr:col>76</xdr:col>
      <xdr:colOff>165100</xdr:colOff>
      <xdr:row>39</xdr:row>
      <xdr:rowOff>120339</xdr:rowOff>
    </xdr:to>
    <xdr:sp macro="" textlink="">
      <xdr:nvSpPr>
        <xdr:cNvPr id="543" name="楕円 542"/>
        <xdr:cNvSpPr/>
      </xdr:nvSpPr>
      <xdr:spPr>
        <a:xfrm>
          <a:off x="14541500" y="670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111466</xdr:rowOff>
    </xdr:from>
    <xdr:ext cx="469744" cy="259045"/>
    <xdr:sp macro="" textlink="">
      <xdr:nvSpPr>
        <xdr:cNvPr id="544" name="テキスト ボックス 543"/>
        <xdr:cNvSpPr txBox="1"/>
      </xdr:nvSpPr>
      <xdr:spPr>
        <a:xfrm>
          <a:off x="14357428" y="679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5082</xdr:rowOff>
    </xdr:from>
    <xdr:to>
      <xdr:col>72</xdr:col>
      <xdr:colOff>38100</xdr:colOff>
      <xdr:row>39</xdr:row>
      <xdr:rowOff>106682</xdr:rowOff>
    </xdr:to>
    <xdr:sp macro="" textlink="">
      <xdr:nvSpPr>
        <xdr:cNvPr id="545" name="楕円 544"/>
        <xdr:cNvSpPr/>
      </xdr:nvSpPr>
      <xdr:spPr>
        <a:xfrm>
          <a:off x="13652500" y="669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97809</xdr:rowOff>
    </xdr:from>
    <xdr:ext cx="534377" cy="259045"/>
    <xdr:sp macro="" textlink="">
      <xdr:nvSpPr>
        <xdr:cNvPr id="546" name="テキスト ボックス 545"/>
        <xdr:cNvSpPr txBox="1"/>
      </xdr:nvSpPr>
      <xdr:spPr>
        <a:xfrm>
          <a:off x="13436111" y="678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9795</xdr:rowOff>
    </xdr:from>
    <xdr:to>
      <xdr:col>67</xdr:col>
      <xdr:colOff>101600</xdr:colOff>
      <xdr:row>39</xdr:row>
      <xdr:rowOff>111395</xdr:rowOff>
    </xdr:to>
    <xdr:sp macro="" textlink="">
      <xdr:nvSpPr>
        <xdr:cNvPr id="547" name="楕円 546"/>
        <xdr:cNvSpPr/>
      </xdr:nvSpPr>
      <xdr:spPr>
        <a:xfrm>
          <a:off x="12763500" y="669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127922</xdr:rowOff>
    </xdr:from>
    <xdr:ext cx="534377" cy="259045"/>
    <xdr:sp macro="" textlink="">
      <xdr:nvSpPr>
        <xdr:cNvPr id="548" name="テキスト ボックス 547"/>
        <xdr:cNvSpPr txBox="1"/>
      </xdr:nvSpPr>
      <xdr:spPr>
        <a:xfrm>
          <a:off x="12547111" y="647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1" name="直線コネクタ 620"/>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2" name="公債費最小値テキスト"/>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3" name="直線コネクタ 622"/>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4" name="公債費最大値テキスト"/>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5" name="直線コネクタ 624"/>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85341</xdr:rowOff>
    </xdr:from>
    <xdr:to>
      <xdr:col>85</xdr:col>
      <xdr:colOff>127000</xdr:colOff>
      <xdr:row>76</xdr:row>
      <xdr:rowOff>99978</xdr:rowOff>
    </xdr:to>
    <xdr:cxnSp macro="">
      <xdr:nvCxnSpPr>
        <xdr:cNvPr id="626" name="直線コネクタ 625"/>
        <xdr:cNvCxnSpPr/>
      </xdr:nvCxnSpPr>
      <xdr:spPr>
        <a:xfrm flipV="1">
          <a:off x="15481300" y="13115541"/>
          <a:ext cx="838200" cy="1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24573</xdr:rowOff>
    </xdr:from>
    <xdr:ext cx="599010" cy="259045"/>
    <xdr:sp macro="" textlink="">
      <xdr:nvSpPr>
        <xdr:cNvPr id="627" name="公債費平均値テキスト"/>
        <xdr:cNvSpPr txBox="1"/>
      </xdr:nvSpPr>
      <xdr:spPr>
        <a:xfrm>
          <a:off x="16370300" y="13226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8" name="フローチャート: 判断 627"/>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99978</xdr:rowOff>
    </xdr:from>
    <xdr:to>
      <xdr:col>81</xdr:col>
      <xdr:colOff>50800</xdr:colOff>
      <xdr:row>76</xdr:row>
      <xdr:rowOff>102217</xdr:rowOff>
    </xdr:to>
    <xdr:cxnSp macro="">
      <xdr:nvCxnSpPr>
        <xdr:cNvPr id="629" name="直線コネクタ 628"/>
        <xdr:cNvCxnSpPr/>
      </xdr:nvCxnSpPr>
      <xdr:spPr>
        <a:xfrm flipV="1">
          <a:off x="14592300" y="13130178"/>
          <a:ext cx="889000" cy="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30" name="フローチャート: 判断 629"/>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113544</xdr:rowOff>
    </xdr:from>
    <xdr:ext cx="599010" cy="259045"/>
    <xdr:sp macro="" textlink="">
      <xdr:nvSpPr>
        <xdr:cNvPr id="631" name="テキスト ボックス 630"/>
        <xdr:cNvSpPr txBox="1"/>
      </xdr:nvSpPr>
      <xdr:spPr>
        <a:xfrm>
          <a:off x="15181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102217</xdr:rowOff>
    </xdr:from>
    <xdr:to>
      <xdr:col>76</xdr:col>
      <xdr:colOff>114300</xdr:colOff>
      <xdr:row>76</xdr:row>
      <xdr:rowOff>107169</xdr:rowOff>
    </xdr:to>
    <xdr:cxnSp macro="">
      <xdr:nvCxnSpPr>
        <xdr:cNvPr id="632" name="直線コネクタ 631"/>
        <xdr:cNvCxnSpPr/>
      </xdr:nvCxnSpPr>
      <xdr:spPr>
        <a:xfrm flipV="1">
          <a:off x="13703300" y="13132417"/>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3" name="フローチャート: 判断 632"/>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135683</xdr:rowOff>
    </xdr:from>
    <xdr:ext cx="599010" cy="259045"/>
    <xdr:sp macro="" textlink="">
      <xdr:nvSpPr>
        <xdr:cNvPr id="634" name="テキスト ボックス 633"/>
        <xdr:cNvSpPr txBox="1"/>
      </xdr:nvSpPr>
      <xdr:spPr>
        <a:xfrm>
          <a:off x="14292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107169</xdr:rowOff>
    </xdr:from>
    <xdr:to>
      <xdr:col>71</xdr:col>
      <xdr:colOff>177800</xdr:colOff>
      <xdr:row>77</xdr:row>
      <xdr:rowOff>1865</xdr:rowOff>
    </xdr:to>
    <xdr:cxnSp macro="">
      <xdr:nvCxnSpPr>
        <xdr:cNvPr id="635" name="直線コネクタ 634"/>
        <xdr:cNvCxnSpPr/>
      </xdr:nvCxnSpPr>
      <xdr:spPr>
        <a:xfrm flipV="1">
          <a:off x="12814300" y="13137369"/>
          <a:ext cx="889000" cy="6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6" name="フローチャート: 判断 635"/>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125176</xdr:rowOff>
    </xdr:from>
    <xdr:ext cx="599010" cy="259045"/>
    <xdr:sp macro="" textlink="">
      <xdr:nvSpPr>
        <xdr:cNvPr id="637" name="テキスト ボックス 636"/>
        <xdr:cNvSpPr txBox="1"/>
      </xdr:nvSpPr>
      <xdr:spPr>
        <a:xfrm>
          <a:off x="13403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8" name="フローチャート: 判断 637"/>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139678</xdr:rowOff>
    </xdr:from>
    <xdr:ext cx="599010" cy="259045"/>
    <xdr:sp macro="" textlink="">
      <xdr:nvSpPr>
        <xdr:cNvPr id="639" name="テキスト ボックス 638"/>
        <xdr:cNvSpPr txBox="1"/>
      </xdr:nvSpPr>
      <xdr:spPr>
        <a:xfrm>
          <a:off x="12514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34541</xdr:rowOff>
    </xdr:from>
    <xdr:to>
      <xdr:col>85</xdr:col>
      <xdr:colOff>177800</xdr:colOff>
      <xdr:row>76</xdr:row>
      <xdr:rowOff>136141</xdr:rowOff>
    </xdr:to>
    <xdr:sp macro="" textlink="">
      <xdr:nvSpPr>
        <xdr:cNvPr id="645" name="楕円 644"/>
        <xdr:cNvSpPr/>
      </xdr:nvSpPr>
      <xdr:spPr>
        <a:xfrm>
          <a:off x="16268700" y="1306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57418</xdr:rowOff>
    </xdr:from>
    <xdr:ext cx="599010" cy="259045"/>
    <xdr:sp macro="" textlink="">
      <xdr:nvSpPr>
        <xdr:cNvPr id="646" name="公債費該当値テキスト"/>
        <xdr:cNvSpPr txBox="1"/>
      </xdr:nvSpPr>
      <xdr:spPr>
        <a:xfrm>
          <a:off x="16370300" y="1291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49178</xdr:rowOff>
    </xdr:from>
    <xdr:to>
      <xdr:col>81</xdr:col>
      <xdr:colOff>101600</xdr:colOff>
      <xdr:row>76</xdr:row>
      <xdr:rowOff>150778</xdr:rowOff>
    </xdr:to>
    <xdr:sp macro="" textlink="">
      <xdr:nvSpPr>
        <xdr:cNvPr id="647" name="楕円 646"/>
        <xdr:cNvSpPr/>
      </xdr:nvSpPr>
      <xdr:spPr>
        <a:xfrm>
          <a:off x="15430500" y="1307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167306</xdr:rowOff>
    </xdr:from>
    <xdr:ext cx="599010" cy="259045"/>
    <xdr:sp macro="" textlink="">
      <xdr:nvSpPr>
        <xdr:cNvPr id="648" name="テキスト ボックス 647"/>
        <xdr:cNvSpPr txBox="1"/>
      </xdr:nvSpPr>
      <xdr:spPr>
        <a:xfrm>
          <a:off x="15181795" y="1285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51417</xdr:rowOff>
    </xdr:from>
    <xdr:to>
      <xdr:col>76</xdr:col>
      <xdr:colOff>165100</xdr:colOff>
      <xdr:row>76</xdr:row>
      <xdr:rowOff>153017</xdr:rowOff>
    </xdr:to>
    <xdr:sp macro="" textlink="">
      <xdr:nvSpPr>
        <xdr:cNvPr id="649" name="楕円 648"/>
        <xdr:cNvSpPr/>
      </xdr:nvSpPr>
      <xdr:spPr>
        <a:xfrm>
          <a:off x="14541500" y="130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169544</xdr:rowOff>
    </xdr:from>
    <xdr:ext cx="599010" cy="259045"/>
    <xdr:sp macro="" textlink="">
      <xdr:nvSpPr>
        <xdr:cNvPr id="650" name="テキスト ボックス 649"/>
        <xdr:cNvSpPr txBox="1"/>
      </xdr:nvSpPr>
      <xdr:spPr>
        <a:xfrm>
          <a:off x="14292795" y="1285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56369</xdr:rowOff>
    </xdr:from>
    <xdr:to>
      <xdr:col>72</xdr:col>
      <xdr:colOff>38100</xdr:colOff>
      <xdr:row>76</xdr:row>
      <xdr:rowOff>157969</xdr:rowOff>
    </xdr:to>
    <xdr:sp macro="" textlink="">
      <xdr:nvSpPr>
        <xdr:cNvPr id="651" name="楕円 650"/>
        <xdr:cNvSpPr/>
      </xdr:nvSpPr>
      <xdr:spPr>
        <a:xfrm>
          <a:off x="13652500" y="130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3046</xdr:rowOff>
    </xdr:from>
    <xdr:ext cx="599010" cy="259045"/>
    <xdr:sp macro="" textlink="">
      <xdr:nvSpPr>
        <xdr:cNvPr id="652" name="テキスト ボックス 651"/>
        <xdr:cNvSpPr txBox="1"/>
      </xdr:nvSpPr>
      <xdr:spPr>
        <a:xfrm>
          <a:off x="13403795" y="1286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122515</xdr:rowOff>
    </xdr:from>
    <xdr:to>
      <xdr:col>67</xdr:col>
      <xdr:colOff>101600</xdr:colOff>
      <xdr:row>77</xdr:row>
      <xdr:rowOff>52665</xdr:rowOff>
    </xdr:to>
    <xdr:sp macro="" textlink="">
      <xdr:nvSpPr>
        <xdr:cNvPr id="653" name="楕円 652"/>
        <xdr:cNvSpPr/>
      </xdr:nvSpPr>
      <xdr:spPr>
        <a:xfrm>
          <a:off x="12763500" y="131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69193</xdr:rowOff>
    </xdr:from>
    <xdr:ext cx="599010" cy="259045"/>
    <xdr:sp macro="" textlink="">
      <xdr:nvSpPr>
        <xdr:cNvPr id="654" name="テキスト ボックス 653"/>
        <xdr:cNvSpPr txBox="1"/>
      </xdr:nvSpPr>
      <xdr:spPr>
        <a:xfrm>
          <a:off x="12514795" y="1292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0" name="テキスト ボックス 669"/>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2" name="テキスト ボックス 671"/>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8" name="直線コネクタ 677"/>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9" name="積立金最小値テキスト"/>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80" name="直線コネクタ 679"/>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1" name="積立金最大値テキスト"/>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2" name="直線コネクタ 681"/>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26122</xdr:rowOff>
    </xdr:from>
    <xdr:to>
      <xdr:col>85</xdr:col>
      <xdr:colOff>127000</xdr:colOff>
      <xdr:row>99</xdr:row>
      <xdr:rowOff>33373</xdr:rowOff>
    </xdr:to>
    <xdr:cxnSp macro="">
      <xdr:nvCxnSpPr>
        <xdr:cNvPr id="683" name="直線コネクタ 682"/>
        <xdr:cNvCxnSpPr/>
      </xdr:nvCxnSpPr>
      <xdr:spPr>
        <a:xfrm flipV="1">
          <a:off x="15481300" y="16999672"/>
          <a:ext cx="838200" cy="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130343</xdr:rowOff>
    </xdr:from>
    <xdr:ext cx="534377" cy="259045"/>
    <xdr:sp macro="" textlink="">
      <xdr:nvSpPr>
        <xdr:cNvPr id="684" name="積立金平均値テキスト"/>
        <xdr:cNvSpPr txBox="1"/>
      </xdr:nvSpPr>
      <xdr:spPr>
        <a:xfrm>
          <a:off x="16370300" y="1676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5" name="フローチャート: 判断 684"/>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17788</xdr:rowOff>
    </xdr:from>
    <xdr:to>
      <xdr:col>81</xdr:col>
      <xdr:colOff>50800</xdr:colOff>
      <xdr:row>99</xdr:row>
      <xdr:rowOff>33373</xdr:rowOff>
    </xdr:to>
    <xdr:cxnSp macro="">
      <xdr:nvCxnSpPr>
        <xdr:cNvPr id="686" name="直線コネクタ 685"/>
        <xdr:cNvCxnSpPr/>
      </xdr:nvCxnSpPr>
      <xdr:spPr>
        <a:xfrm>
          <a:off x="14592300" y="16991338"/>
          <a:ext cx="889000" cy="1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7" name="フローチャート: 判断 686"/>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46266</xdr:rowOff>
    </xdr:from>
    <xdr:ext cx="534377" cy="259045"/>
    <xdr:sp macro="" textlink="">
      <xdr:nvSpPr>
        <xdr:cNvPr id="688" name="テキスト ボックス 687"/>
        <xdr:cNvSpPr txBox="1"/>
      </xdr:nvSpPr>
      <xdr:spPr>
        <a:xfrm>
          <a:off x="15214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17788</xdr:rowOff>
    </xdr:from>
    <xdr:to>
      <xdr:col>76</xdr:col>
      <xdr:colOff>114300</xdr:colOff>
      <xdr:row>99</xdr:row>
      <xdr:rowOff>31254</xdr:rowOff>
    </xdr:to>
    <xdr:cxnSp macro="">
      <xdr:nvCxnSpPr>
        <xdr:cNvPr id="689" name="直線コネクタ 688"/>
        <xdr:cNvCxnSpPr/>
      </xdr:nvCxnSpPr>
      <xdr:spPr>
        <a:xfrm flipV="1">
          <a:off x="13703300" y="16991338"/>
          <a:ext cx="889000" cy="1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90" name="フローチャート: 判断 689"/>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46721</xdr:rowOff>
    </xdr:from>
    <xdr:ext cx="534377" cy="259045"/>
    <xdr:sp macro="" textlink="">
      <xdr:nvSpPr>
        <xdr:cNvPr id="691" name="テキスト ボックス 690"/>
        <xdr:cNvSpPr txBox="1"/>
      </xdr:nvSpPr>
      <xdr:spPr>
        <a:xfrm>
          <a:off x="14325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19193</xdr:rowOff>
    </xdr:from>
    <xdr:to>
      <xdr:col>71</xdr:col>
      <xdr:colOff>177800</xdr:colOff>
      <xdr:row>99</xdr:row>
      <xdr:rowOff>31254</xdr:rowOff>
    </xdr:to>
    <xdr:cxnSp macro="">
      <xdr:nvCxnSpPr>
        <xdr:cNvPr id="692" name="直線コネクタ 691"/>
        <xdr:cNvCxnSpPr/>
      </xdr:nvCxnSpPr>
      <xdr:spPr>
        <a:xfrm>
          <a:off x="12814300" y="16992743"/>
          <a:ext cx="889000" cy="1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3" name="フローチャート: 判断 692"/>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57253</xdr:rowOff>
    </xdr:from>
    <xdr:ext cx="534377" cy="259045"/>
    <xdr:sp macro="" textlink="">
      <xdr:nvSpPr>
        <xdr:cNvPr id="694" name="テキスト ボックス 693"/>
        <xdr:cNvSpPr txBox="1"/>
      </xdr:nvSpPr>
      <xdr:spPr>
        <a:xfrm>
          <a:off x="13436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5" name="フローチャート: 判断 694"/>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44697</xdr:rowOff>
    </xdr:from>
    <xdr:ext cx="534377" cy="259045"/>
    <xdr:sp macro="" textlink="">
      <xdr:nvSpPr>
        <xdr:cNvPr id="696" name="テキスト ボックス 695"/>
        <xdr:cNvSpPr txBox="1"/>
      </xdr:nvSpPr>
      <xdr:spPr>
        <a:xfrm>
          <a:off x="12547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146772</xdr:rowOff>
    </xdr:from>
    <xdr:to>
      <xdr:col>85</xdr:col>
      <xdr:colOff>177800</xdr:colOff>
      <xdr:row>99</xdr:row>
      <xdr:rowOff>76922</xdr:rowOff>
    </xdr:to>
    <xdr:sp macro="" textlink="">
      <xdr:nvSpPr>
        <xdr:cNvPr id="702" name="楕円 701"/>
        <xdr:cNvSpPr/>
      </xdr:nvSpPr>
      <xdr:spPr>
        <a:xfrm>
          <a:off x="16268700" y="1694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85893</xdr:rowOff>
    </xdr:from>
    <xdr:ext cx="534377" cy="259045"/>
    <xdr:sp macro="" textlink="">
      <xdr:nvSpPr>
        <xdr:cNvPr id="703" name="積立金該当値テキスト"/>
        <xdr:cNvSpPr txBox="1"/>
      </xdr:nvSpPr>
      <xdr:spPr>
        <a:xfrm>
          <a:off x="16370300" y="1688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154023</xdr:rowOff>
    </xdr:from>
    <xdr:to>
      <xdr:col>81</xdr:col>
      <xdr:colOff>101600</xdr:colOff>
      <xdr:row>99</xdr:row>
      <xdr:rowOff>84173</xdr:rowOff>
    </xdr:to>
    <xdr:sp macro="" textlink="">
      <xdr:nvSpPr>
        <xdr:cNvPr id="704" name="楕円 703"/>
        <xdr:cNvSpPr/>
      </xdr:nvSpPr>
      <xdr:spPr>
        <a:xfrm>
          <a:off x="15430500" y="1695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75300</xdr:rowOff>
    </xdr:from>
    <xdr:ext cx="534377" cy="259045"/>
    <xdr:sp macro="" textlink="">
      <xdr:nvSpPr>
        <xdr:cNvPr id="705" name="テキスト ボックス 704"/>
        <xdr:cNvSpPr txBox="1"/>
      </xdr:nvSpPr>
      <xdr:spPr>
        <a:xfrm>
          <a:off x="15214111" y="170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138438</xdr:rowOff>
    </xdr:from>
    <xdr:to>
      <xdr:col>76</xdr:col>
      <xdr:colOff>165100</xdr:colOff>
      <xdr:row>99</xdr:row>
      <xdr:rowOff>68588</xdr:rowOff>
    </xdr:to>
    <xdr:sp macro="" textlink="">
      <xdr:nvSpPr>
        <xdr:cNvPr id="706" name="楕円 705"/>
        <xdr:cNvSpPr/>
      </xdr:nvSpPr>
      <xdr:spPr>
        <a:xfrm>
          <a:off x="14541500" y="1694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59715</xdr:rowOff>
    </xdr:from>
    <xdr:ext cx="534377" cy="259045"/>
    <xdr:sp macro="" textlink="">
      <xdr:nvSpPr>
        <xdr:cNvPr id="707" name="テキスト ボックス 706"/>
        <xdr:cNvSpPr txBox="1"/>
      </xdr:nvSpPr>
      <xdr:spPr>
        <a:xfrm>
          <a:off x="14325111" y="170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151904</xdr:rowOff>
    </xdr:from>
    <xdr:to>
      <xdr:col>72</xdr:col>
      <xdr:colOff>38100</xdr:colOff>
      <xdr:row>99</xdr:row>
      <xdr:rowOff>82054</xdr:rowOff>
    </xdr:to>
    <xdr:sp macro="" textlink="">
      <xdr:nvSpPr>
        <xdr:cNvPr id="708" name="楕円 707"/>
        <xdr:cNvSpPr/>
      </xdr:nvSpPr>
      <xdr:spPr>
        <a:xfrm>
          <a:off x="13652500" y="1695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73181</xdr:rowOff>
    </xdr:from>
    <xdr:ext cx="534377" cy="259045"/>
    <xdr:sp macro="" textlink="">
      <xdr:nvSpPr>
        <xdr:cNvPr id="709" name="テキスト ボックス 708"/>
        <xdr:cNvSpPr txBox="1"/>
      </xdr:nvSpPr>
      <xdr:spPr>
        <a:xfrm>
          <a:off x="13436111" y="170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139843</xdr:rowOff>
    </xdr:from>
    <xdr:to>
      <xdr:col>67</xdr:col>
      <xdr:colOff>101600</xdr:colOff>
      <xdr:row>99</xdr:row>
      <xdr:rowOff>69993</xdr:rowOff>
    </xdr:to>
    <xdr:sp macro="" textlink="">
      <xdr:nvSpPr>
        <xdr:cNvPr id="710" name="楕円 709"/>
        <xdr:cNvSpPr/>
      </xdr:nvSpPr>
      <xdr:spPr>
        <a:xfrm>
          <a:off x="12763500" y="1694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61120</xdr:rowOff>
    </xdr:from>
    <xdr:ext cx="534377" cy="259045"/>
    <xdr:sp macro="" textlink="">
      <xdr:nvSpPr>
        <xdr:cNvPr id="711" name="テキスト ボックス 710"/>
        <xdr:cNvSpPr txBox="1"/>
      </xdr:nvSpPr>
      <xdr:spPr>
        <a:xfrm>
          <a:off x="12547111" y="1703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3" name="直線コネクタ 732"/>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6" name="投資及び出資金最大値テキスト"/>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7" name="直線コネクタ 736"/>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130785</xdr:rowOff>
    </xdr:from>
    <xdr:to>
      <xdr:col>116</xdr:col>
      <xdr:colOff>63500</xdr:colOff>
      <xdr:row>38</xdr:row>
      <xdr:rowOff>137780</xdr:rowOff>
    </xdr:to>
    <xdr:cxnSp macro="">
      <xdr:nvCxnSpPr>
        <xdr:cNvPr id="738" name="直線コネクタ 737"/>
        <xdr:cNvCxnSpPr/>
      </xdr:nvCxnSpPr>
      <xdr:spPr>
        <a:xfrm flipV="1">
          <a:off x="21323300" y="6474435"/>
          <a:ext cx="838200" cy="17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159042</xdr:rowOff>
    </xdr:from>
    <xdr:ext cx="469744" cy="259045"/>
    <xdr:sp macro="" textlink="">
      <xdr:nvSpPr>
        <xdr:cNvPr id="739" name="投資及び出資金平均値テキスト"/>
        <xdr:cNvSpPr txBox="1"/>
      </xdr:nvSpPr>
      <xdr:spPr>
        <a:xfrm>
          <a:off x="22212300" y="650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40" name="フローチャート: 判断 739"/>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137780</xdr:rowOff>
    </xdr:from>
    <xdr:to>
      <xdr:col>111</xdr:col>
      <xdr:colOff>177800</xdr:colOff>
      <xdr:row>38</xdr:row>
      <xdr:rowOff>138329</xdr:rowOff>
    </xdr:to>
    <xdr:cxnSp macro="">
      <xdr:nvCxnSpPr>
        <xdr:cNvPr id="741" name="直線コネクタ 740"/>
        <xdr:cNvCxnSpPr/>
      </xdr:nvCxnSpPr>
      <xdr:spPr>
        <a:xfrm flipV="1">
          <a:off x="20434300" y="6652880"/>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2" name="フローチャート: 判断 741"/>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3" name="テキスト ボックス 742"/>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127356</xdr:rowOff>
    </xdr:from>
    <xdr:to>
      <xdr:col>107</xdr:col>
      <xdr:colOff>50800</xdr:colOff>
      <xdr:row>38</xdr:row>
      <xdr:rowOff>138329</xdr:rowOff>
    </xdr:to>
    <xdr:cxnSp macro="">
      <xdr:nvCxnSpPr>
        <xdr:cNvPr id="744" name="直線コネクタ 743"/>
        <xdr:cNvCxnSpPr/>
      </xdr:nvCxnSpPr>
      <xdr:spPr>
        <a:xfrm>
          <a:off x="19545300" y="6642456"/>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5" name="フローチャート: 判断 744"/>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6" name="テキスト ボックス 745"/>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98552</xdr:rowOff>
    </xdr:from>
    <xdr:to>
      <xdr:col>102</xdr:col>
      <xdr:colOff>114300</xdr:colOff>
      <xdr:row>38</xdr:row>
      <xdr:rowOff>127356</xdr:rowOff>
    </xdr:to>
    <xdr:cxnSp macro="">
      <xdr:nvCxnSpPr>
        <xdr:cNvPr id="747" name="直線コネクタ 746"/>
        <xdr:cNvCxnSpPr/>
      </xdr:nvCxnSpPr>
      <xdr:spPr>
        <a:xfrm>
          <a:off x="18656300" y="6613652"/>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8" name="フローチャート: 判断 747"/>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9" name="テキスト ボックス 748"/>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50" name="フローチャート: 判断 749"/>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1" name="テキスト ボックス 750"/>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79985</xdr:rowOff>
    </xdr:from>
    <xdr:to>
      <xdr:col>116</xdr:col>
      <xdr:colOff>114300</xdr:colOff>
      <xdr:row>38</xdr:row>
      <xdr:rowOff>10134</xdr:rowOff>
    </xdr:to>
    <xdr:sp macro="" textlink="">
      <xdr:nvSpPr>
        <xdr:cNvPr id="757" name="楕円 756"/>
        <xdr:cNvSpPr/>
      </xdr:nvSpPr>
      <xdr:spPr>
        <a:xfrm>
          <a:off x="22110700" y="64236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102862</xdr:rowOff>
    </xdr:from>
    <xdr:ext cx="469744" cy="259045"/>
    <xdr:sp macro="" textlink="">
      <xdr:nvSpPr>
        <xdr:cNvPr id="758" name="投資及び出資金該当値テキスト"/>
        <xdr:cNvSpPr txBox="1"/>
      </xdr:nvSpPr>
      <xdr:spPr>
        <a:xfrm>
          <a:off x="22212300" y="627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86980</xdr:rowOff>
    </xdr:from>
    <xdr:to>
      <xdr:col>112</xdr:col>
      <xdr:colOff>38100</xdr:colOff>
      <xdr:row>39</xdr:row>
      <xdr:rowOff>17130</xdr:rowOff>
    </xdr:to>
    <xdr:sp macro="" textlink="">
      <xdr:nvSpPr>
        <xdr:cNvPr id="759" name="楕円 758"/>
        <xdr:cNvSpPr/>
      </xdr:nvSpPr>
      <xdr:spPr>
        <a:xfrm>
          <a:off x="21272500" y="66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8257</xdr:rowOff>
    </xdr:from>
    <xdr:ext cx="313932" cy="259045"/>
    <xdr:sp macro="" textlink="">
      <xdr:nvSpPr>
        <xdr:cNvPr id="760" name="テキスト ボックス 759"/>
        <xdr:cNvSpPr txBox="1"/>
      </xdr:nvSpPr>
      <xdr:spPr>
        <a:xfrm>
          <a:off x="21166333" y="6694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87529</xdr:rowOff>
    </xdr:from>
    <xdr:to>
      <xdr:col>107</xdr:col>
      <xdr:colOff>101600</xdr:colOff>
      <xdr:row>39</xdr:row>
      <xdr:rowOff>17679</xdr:rowOff>
    </xdr:to>
    <xdr:sp macro="" textlink="">
      <xdr:nvSpPr>
        <xdr:cNvPr id="761" name="楕円 760"/>
        <xdr:cNvSpPr/>
      </xdr:nvSpPr>
      <xdr:spPr>
        <a:xfrm>
          <a:off x="20383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8806</xdr:rowOff>
    </xdr:from>
    <xdr:ext cx="313932" cy="259045"/>
    <xdr:sp macro="" textlink="">
      <xdr:nvSpPr>
        <xdr:cNvPr id="762" name="テキスト ボックス 761"/>
        <xdr:cNvSpPr txBox="1"/>
      </xdr:nvSpPr>
      <xdr:spPr>
        <a:xfrm>
          <a:off x="20277333" y="6695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76556</xdr:rowOff>
    </xdr:from>
    <xdr:to>
      <xdr:col>102</xdr:col>
      <xdr:colOff>165100</xdr:colOff>
      <xdr:row>39</xdr:row>
      <xdr:rowOff>6706</xdr:rowOff>
    </xdr:to>
    <xdr:sp macro="" textlink="">
      <xdr:nvSpPr>
        <xdr:cNvPr id="763" name="楕円 762"/>
        <xdr:cNvSpPr/>
      </xdr:nvSpPr>
      <xdr:spPr>
        <a:xfrm>
          <a:off x="19494500" y="65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169283</xdr:rowOff>
    </xdr:from>
    <xdr:ext cx="378565" cy="259045"/>
    <xdr:sp macro="" textlink="">
      <xdr:nvSpPr>
        <xdr:cNvPr id="764" name="テキスト ボックス 763"/>
        <xdr:cNvSpPr txBox="1"/>
      </xdr:nvSpPr>
      <xdr:spPr>
        <a:xfrm>
          <a:off x="19356017" y="6684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47752</xdr:rowOff>
    </xdr:from>
    <xdr:to>
      <xdr:col>98</xdr:col>
      <xdr:colOff>38100</xdr:colOff>
      <xdr:row>38</xdr:row>
      <xdr:rowOff>149352</xdr:rowOff>
    </xdr:to>
    <xdr:sp macro="" textlink="">
      <xdr:nvSpPr>
        <xdr:cNvPr id="765" name="楕円 764"/>
        <xdr:cNvSpPr/>
      </xdr:nvSpPr>
      <xdr:spPr>
        <a:xfrm>
          <a:off x="18605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140479</xdr:rowOff>
    </xdr:from>
    <xdr:ext cx="378565" cy="259045"/>
    <xdr:sp macro="" textlink="">
      <xdr:nvSpPr>
        <xdr:cNvPr id="766" name="テキスト ボックス 765"/>
        <xdr:cNvSpPr txBox="1"/>
      </xdr:nvSpPr>
      <xdr:spPr>
        <a:xfrm>
          <a:off x="18467017" y="6655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90" name="直線コネクタ 789"/>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3" name="貸付金最大値テキスト"/>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4" name="直線コネクタ 793"/>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39065</xdr:rowOff>
    </xdr:from>
    <xdr:to>
      <xdr:col>116</xdr:col>
      <xdr:colOff>63500</xdr:colOff>
      <xdr:row>59</xdr:row>
      <xdr:rowOff>44450</xdr:rowOff>
    </xdr:to>
    <xdr:cxnSp macro="">
      <xdr:nvCxnSpPr>
        <xdr:cNvPr id="795" name="直線コネクタ 794"/>
        <xdr:cNvCxnSpPr/>
      </xdr:nvCxnSpPr>
      <xdr:spPr>
        <a:xfrm flipV="1">
          <a:off x="21323300" y="10154615"/>
          <a:ext cx="838200" cy="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6" name="貸付金平均値テキスト"/>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7" name="フローチャート: 判断 796"/>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25082</xdr:rowOff>
    </xdr:from>
    <xdr:to>
      <xdr:col>111</xdr:col>
      <xdr:colOff>177800</xdr:colOff>
      <xdr:row>59</xdr:row>
      <xdr:rowOff>44450</xdr:rowOff>
    </xdr:to>
    <xdr:cxnSp macro="">
      <xdr:nvCxnSpPr>
        <xdr:cNvPr id="798" name="直線コネクタ 797"/>
        <xdr:cNvCxnSpPr/>
      </xdr:nvCxnSpPr>
      <xdr:spPr>
        <a:xfrm>
          <a:off x="20434300" y="9969182"/>
          <a:ext cx="889000" cy="19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9" name="フローチャート: 判断 798"/>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800" name="テキスト ボックス 799"/>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25082</xdr:rowOff>
    </xdr:from>
    <xdr:to>
      <xdr:col>107</xdr:col>
      <xdr:colOff>50800</xdr:colOff>
      <xdr:row>59</xdr:row>
      <xdr:rowOff>44450</xdr:rowOff>
    </xdr:to>
    <xdr:cxnSp macro="">
      <xdr:nvCxnSpPr>
        <xdr:cNvPr id="801" name="直線コネクタ 800"/>
        <xdr:cNvCxnSpPr/>
      </xdr:nvCxnSpPr>
      <xdr:spPr>
        <a:xfrm flipV="1">
          <a:off x="19545300" y="9969182"/>
          <a:ext cx="889000" cy="19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2" name="フローチャート: 判断 801"/>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38752</xdr:rowOff>
    </xdr:from>
    <xdr:ext cx="469744" cy="259045"/>
    <xdr:sp macro="" textlink="">
      <xdr:nvSpPr>
        <xdr:cNvPr id="803" name="テキスト ボックス 802"/>
        <xdr:cNvSpPr txBox="1"/>
      </xdr:nvSpPr>
      <xdr:spPr>
        <a:xfrm>
          <a:off x="20199428"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5" name="フローチャート: 判断 804"/>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6" name="テキスト ボックス 805"/>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7" name="フローチャート: 判断 806"/>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8" name="テキスト ボックス 807"/>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159715</xdr:rowOff>
    </xdr:from>
    <xdr:to>
      <xdr:col>116</xdr:col>
      <xdr:colOff>114300</xdr:colOff>
      <xdr:row>59</xdr:row>
      <xdr:rowOff>89865</xdr:rowOff>
    </xdr:to>
    <xdr:sp macro="" textlink="">
      <xdr:nvSpPr>
        <xdr:cNvPr id="814" name="楕円 813"/>
        <xdr:cNvSpPr/>
      </xdr:nvSpPr>
      <xdr:spPr>
        <a:xfrm>
          <a:off x="22110700" y="101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74642</xdr:rowOff>
    </xdr:from>
    <xdr:ext cx="378565" cy="259045"/>
    <xdr:sp macro="" textlink="">
      <xdr:nvSpPr>
        <xdr:cNvPr id="815" name="貸付金該当値テキスト"/>
        <xdr:cNvSpPr txBox="1"/>
      </xdr:nvSpPr>
      <xdr:spPr>
        <a:xfrm>
          <a:off x="22212300" y="10018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145732</xdr:rowOff>
    </xdr:from>
    <xdr:to>
      <xdr:col>107</xdr:col>
      <xdr:colOff>101600</xdr:colOff>
      <xdr:row>58</xdr:row>
      <xdr:rowOff>75882</xdr:rowOff>
    </xdr:to>
    <xdr:sp macro="" textlink="">
      <xdr:nvSpPr>
        <xdr:cNvPr id="818" name="楕円 817"/>
        <xdr:cNvSpPr/>
      </xdr:nvSpPr>
      <xdr:spPr>
        <a:xfrm>
          <a:off x="20383500" y="991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92409</xdr:rowOff>
    </xdr:from>
    <xdr:ext cx="534377" cy="259045"/>
    <xdr:sp macro="" textlink="">
      <xdr:nvSpPr>
        <xdr:cNvPr id="819" name="テキスト ボックス 818"/>
        <xdr:cNvSpPr txBox="1"/>
      </xdr:nvSpPr>
      <xdr:spPr>
        <a:xfrm>
          <a:off x="20167111" y="969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7" name="テキスト ボックス 83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9" name="テキスト ボックス 83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1" name="テキスト ボックス 84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9" name="直線コネクタ 848"/>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50" name="繰出金最小値テキスト"/>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1" name="直線コネクタ 850"/>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2" name="繰出金最大値テキスト"/>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3" name="直線コネクタ 852"/>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1594</xdr:rowOff>
    </xdr:from>
    <xdr:to>
      <xdr:col>116</xdr:col>
      <xdr:colOff>63500</xdr:colOff>
      <xdr:row>76</xdr:row>
      <xdr:rowOff>61685</xdr:rowOff>
    </xdr:to>
    <xdr:cxnSp macro="">
      <xdr:nvCxnSpPr>
        <xdr:cNvPr id="854" name="直線コネクタ 853"/>
        <xdr:cNvCxnSpPr/>
      </xdr:nvCxnSpPr>
      <xdr:spPr>
        <a:xfrm flipV="1">
          <a:off x="21323300" y="13031794"/>
          <a:ext cx="838200" cy="6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5" name="繰出金平均値テキスト"/>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6" name="フローチャート: 判断 855"/>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61685</xdr:rowOff>
    </xdr:from>
    <xdr:to>
      <xdr:col>111</xdr:col>
      <xdr:colOff>177800</xdr:colOff>
      <xdr:row>76</xdr:row>
      <xdr:rowOff>63726</xdr:rowOff>
    </xdr:to>
    <xdr:cxnSp macro="">
      <xdr:nvCxnSpPr>
        <xdr:cNvPr id="857" name="直線コネクタ 856"/>
        <xdr:cNvCxnSpPr/>
      </xdr:nvCxnSpPr>
      <xdr:spPr>
        <a:xfrm flipV="1">
          <a:off x="20434300" y="13091885"/>
          <a:ext cx="889000" cy="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8" name="フローチャート: 判断 857"/>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81190</xdr:rowOff>
    </xdr:from>
    <xdr:ext cx="599010" cy="259045"/>
    <xdr:sp macro="" textlink="">
      <xdr:nvSpPr>
        <xdr:cNvPr id="859" name="テキスト ボックス 858"/>
        <xdr:cNvSpPr txBox="1"/>
      </xdr:nvSpPr>
      <xdr:spPr>
        <a:xfrm>
          <a:off x="21023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63726</xdr:rowOff>
    </xdr:from>
    <xdr:to>
      <xdr:col>107</xdr:col>
      <xdr:colOff>50800</xdr:colOff>
      <xdr:row>76</xdr:row>
      <xdr:rowOff>108297</xdr:rowOff>
    </xdr:to>
    <xdr:cxnSp macro="">
      <xdr:nvCxnSpPr>
        <xdr:cNvPr id="860" name="直線コネクタ 859"/>
        <xdr:cNvCxnSpPr/>
      </xdr:nvCxnSpPr>
      <xdr:spPr>
        <a:xfrm flipV="1">
          <a:off x="19545300" y="13093926"/>
          <a:ext cx="889000" cy="4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1" name="フローチャート: 判断 860"/>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66834</xdr:rowOff>
    </xdr:from>
    <xdr:ext cx="599010" cy="259045"/>
    <xdr:sp macro="" textlink="">
      <xdr:nvSpPr>
        <xdr:cNvPr id="862" name="テキスト ボックス 861"/>
        <xdr:cNvSpPr txBox="1"/>
      </xdr:nvSpPr>
      <xdr:spPr>
        <a:xfrm>
          <a:off x="20134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108297</xdr:rowOff>
    </xdr:from>
    <xdr:to>
      <xdr:col>102</xdr:col>
      <xdr:colOff>114300</xdr:colOff>
      <xdr:row>76</xdr:row>
      <xdr:rowOff>124240</xdr:rowOff>
    </xdr:to>
    <xdr:cxnSp macro="">
      <xdr:nvCxnSpPr>
        <xdr:cNvPr id="863" name="直線コネクタ 862"/>
        <xdr:cNvCxnSpPr/>
      </xdr:nvCxnSpPr>
      <xdr:spPr>
        <a:xfrm flipV="1">
          <a:off x="18656300" y="13138497"/>
          <a:ext cx="889000" cy="1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4" name="フローチャート: 判断 863"/>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94781</xdr:rowOff>
    </xdr:from>
    <xdr:ext cx="599010" cy="259045"/>
    <xdr:sp macro="" textlink="">
      <xdr:nvSpPr>
        <xdr:cNvPr id="865" name="テキスト ボックス 864"/>
        <xdr:cNvSpPr txBox="1"/>
      </xdr:nvSpPr>
      <xdr:spPr>
        <a:xfrm>
          <a:off x="19245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6" name="フローチャート: 判断 865"/>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90037</xdr:rowOff>
    </xdr:from>
    <xdr:ext cx="599010" cy="259045"/>
    <xdr:sp macro="" textlink="">
      <xdr:nvSpPr>
        <xdr:cNvPr id="867" name="テキスト ボックス 866"/>
        <xdr:cNvSpPr txBox="1"/>
      </xdr:nvSpPr>
      <xdr:spPr>
        <a:xfrm>
          <a:off x="18356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122243</xdr:rowOff>
    </xdr:from>
    <xdr:to>
      <xdr:col>116</xdr:col>
      <xdr:colOff>114300</xdr:colOff>
      <xdr:row>76</xdr:row>
      <xdr:rowOff>52394</xdr:rowOff>
    </xdr:to>
    <xdr:sp macro="" textlink="">
      <xdr:nvSpPr>
        <xdr:cNvPr id="873" name="楕円 872"/>
        <xdr:cNvSpPr/>
      </xdr:nvSpPr>
      <xdr:spPr>
        <a:xfrm>
          <a:off x="22110700" y="129809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145120</xdr:rowOff>
    </xdr:from>
    <xdr:ext cx="599010" cy="259045"/>
    <xdr:sp macro="" textlink="">
      <xdr:nvSpPr>
        <xdr:cNvPr id="874" name="繰出金該当値テキスト"/>
        <xdr:cNvSpPr txBox="1"/>
      </xdr:nvSpPr>
      <xdr:spPr>
        <a:xfrm>
          <a:off x="22212300" y="1283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10885</xdr:rowOff>
    </xdr:from>
    <xdr:to>
      <xdr:col>112</xdr:col>
      <xdr:colOff>38100</xdr:colOff>
      <xdr:row>76</xdr:row>
      <xdr:rowOff>112485</xdr:rowOff>
    </xdr:to>
    <xdr:sp macro="" textlink="">
      <xdr:nvSpPr>
        <xdr:cNvPr id="875" name="楕円 874"/>
        <xdr:cNvSpPr/>
      </xdr:nvSpPr>
      <xdr:spPr>
        <a:xfrm>
          <a:off x="21272500" y="130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129012</xdr:rowOff>
    </xdr:from>
    <xdr:ext cx="599010" cy="259045"/>
    <xdr:sp macro="" textlink="">
      <xdr:nvSpPr>
        <xdr:cNvPr id="876" name="テキスト ボックス 875"/>
        <xdr:cNvSpPr txBox="1"/>
      </xdr:nvSpPr>
      <xdr:spPr>
        <a:xfrm>
          <a:off x="21023795" y="1281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12926</xdr:rowOff>
    </xdr:from>
    <xdr:to>
      <xdr:col>107</xdr:col>
      <xdr:colOff>101600</xdr:colOff>
      <xdr:row>76</xdr:row>
      <xdr:rowOff>114526</xdr:rowOff>
    </xdr:to>
    <xdr:sp macro="" textlink="">
      <xdr:nvSpPr>
        <xdr:cNvPr id="877" name="楕円 876"/>
        <xdr:cNvSpPr/>
      </xdr:nvSpPr>
      <xdr:spPr>
        <a:xfrm>
          <a:off x="20383500" y="1304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131053</xdr:rowOff>
    </xdr:from>
    <xdr:ext cx="599010" cy="259045"/>
    <xdr:sp macro="" textlink="">
      <xdr:nvSpPr>
        <xdr:cNvPr id="878" name="テキスト ボックス 877"/>
        <xdr:cNvSpPr txBox="1"/>
      </xdr:nvSpPr>
      <xdr:spPr>
        <a:xfrm>
          <a:off x="20134795" y="1281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57497</xdr:rowOff>
    </xdr:from>
    <xdr:to>
      <xdr:col>102</xdr:col>
      <xdr:colOff>165100</xdr:colOff>
      <xdr:row>76</xdr:row>
      <xdr:rowOff>159097</xdr:rowOff>
    </xdr:to>
    <xdr:sp macro="" textlink="">
      <xdr:nvSpPr>
        <xdr:cNvPr id="879" name="楕円 878"/>
        <xdr:cNvSpPr/>
      </xdr:nvSpPr>
      <xdr:spPr>
        <a:xfrm>
          <a:off x="19494500" y="1308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4174</xdr:rowOff>
    </xdr:from>
    <xdr:ext cx="599010" cy="259045"/>
    <xdr:sp macro="" textlink="">
      <xdr:nvSpPr>
        <xdr:cNvPr id="880" name="テキスト ボックス 879"/>
        <xdr:cNvSpPr txBox="1"/>
      </xdr:nvSpPr>
      <xdr:spPr>
        <a:xfrm>
          <a:off x="19245795" y="1286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73440</xdr:rowOff>
    </xdr:from>
    <xdr:to>
      <xdr:col>98</xdr:col>
      <xdr:colOff>38100</xdr:colOff>
      <xdr:row>77</xdr:row>
      <xdr:rowOff>3590</xdr:rowOff>
    </xdr:to>
    <xdr:sp macro="" textlink="">
      <xdr:nvSpPr>
        <xdr:cNvPr id="881" name="楕円 880"/>
        <xdr:cNvSpPr/>
      </xdr:nvSpPr>
      <xdr:spPr>
        <a:xfrm>
          <a:off x="18605500" y="1310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20117</xdr:rowOff>
    </xdr:from>
    <xdr:ext cx="599010" cy="259045"/>
    <xdr:sp macro="" textlink="">
      <xdr:nvSpPr>
        <xdr:cNvPr id="882" name="テキスト ボックス 881"/>
        <xdr:cNvSpPr txBox="1"/>
      </xdr:nvSpPr>
      <xdr:spPr>
        <a:xfrm>
          <a:off x="18356795" y="1287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1,788,370</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うち、物件費については、毎年コストが微増しており、類似団体平均との差が開きつつあるが、主な要因として施設の老朽化や新規施設整備に伴う維持管理経費の増が考えられるため、公共施設等総合管理計画や個別施設計画に基づき、施設の適切な維持管理、コストの抑制、財源確保など、公共施設の適切なマネジメントに努め、財政負担の軽減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3,398
3,359
1,049.47
6,290,407
6,076,880
213,288
3,405,018
7,798,424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149285</xdr:rowOff>
    </xdr:from>
    <xdr:to>
      <xdr:col>24</xdr:col>
      <xdr:colOff>63500</xdr:colOff>
      <xdr:row>37</xdr:row>
      <xdr:rowOff>153236</xdr:rowOff>
    </xdr:to>
    <xdr:cxnSp macro="">
      <xdr:nvCxnSpPr>
        <xdr:cNvPr id="62" name="直線コネクタ 61"/>
        <xdr:cNvCxnSpPr/>
      </xdr:nvCxnSpPr>
      <xdr:spPr>
        <a:xfrm>
          <a:off x="3797300" y="6492935"/>
          <a:ext cx="838200" cy="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99922</xdr:rowOff>
    </xdr:from>
    <xdr:ext cx="534377" cy="259045"/>
    <xdr:sp macro="" textlink="">
      <xdr:nvSpPr>
        <xdr:cNvPr id="63" name="議会費平均値テキスト"/>
        <xdr:cNvSpPr txBox="1"/>
      </xdr:nvSpPr>
      <xdr:spPr>
        <a:xfrm>
          <a:off x="4686300" y="627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138296</xdr:rowOff>
    </xdr:from>
    <xdr:to>
      <xdr:col>19</xdr:col>
      <xdr:colOff>177800</xdr:colOff>
      <xdr:row>37</xdr:row>
      <xdr:rowOff>149285</xdr:rowOff>
    </xdr:to>
    <xdr:cxnSp macro="">
      <xdr:nvCxnSpPr>
        <xdr:cNvPr id="65" name="直線コネクタ 64"/>
        <xdr:cNvCxnSpPr/>
      </xdr:nvCxnSpPr>
      <xdr:spPr>
        <a:xfrm>
          <a:off x="2908300" y="6481946"/>
          <a:ext cx="889000" cy="1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10970</xdr:rowOff>
    </xdr:from>
    <xdr:ext cx="534377" cy="259045"/>
    <xdr:sp macro="" textlink="">
      <xdr:nvSpPr>
        <xdr:cNvPr id="67" name="テキスト ボックス 66"/>
        <xdr:cNvSpPr txBox="1"/>
      </xdr:nvSpPr>
      <xdr:spPr>
        <a:xfrm>
          <a:off x="3530111" y="61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138296</xdr:rowOff>
    </xdr:from>
    <xdr:to>
      <xdr:col>15</xdr:col>
      <xdr:colOff>50800</xdr:colOff>
      <xdr:row>37</xdr:row>
      <xdr:rowOff>143194</xdr:rowOff>
    </xdr:to>
    <xdr:cxnSp macro="">
      <xdr:nvCxnSpPr>
        <xdr:cNvPr id="68" name="直線コネクタ 67"/>
        <xdr:cNvCxnSpPr/>
      </xdr:nvCxnSpPr>
      <xdr:spPr>
        <a:xfrm flipV="1">
          <a:off x="2019300" y="648194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17044</xdr:rowOff>
    </xdr:from>
    <xdr:ext cx="534377" cy="259045"/>
    <xdr:sp macro="" textlink="">
      <xdr:nvSpPr>
        <xdr:cNvPr id="70" name="テキスト ボックス 69"/>
        <xdr:cNvSpPr txBox="1"/>
      </xdr:nvSpPr>
      <xdr:spPr>
        <a:xfrm>
          <a:off x="2641111" y="618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143194</xdr:rowOff>
    </xdr:from>
    <xdr:to>
      <xdr:col>10</xdr:col>
      <xdr:colOff>114300</xdr:colOff>
      <xdr:row>37</xdr:row>
      <xdr:rowOff>151489</xdr:rowOff>
    </xdr:to>
    <xdr:cxnSp macro="">
      <xdr:nvCxnSpPr>
        <xdr:cNvPr id="71" name="直線コネクタ 70"/>
        <xdr:cNvCxnSpPr/>
      </xdr:nvCxnSpPr>
      <xdr:spPr>
        <a:xfrm flipV="1">
          <a:off x="1130300" y="6486844"/>
          <a:ext cx="8890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7149</xdr:rowOff>
    </xdr:from>
    <xdr:ext cx="534377" cy="259045"/>
    <xdr:sp macro="" textlink="">
      <xdr:nvSpPr>
        <xdr:cNvPr id="73" name="テキスト ボックス 72"/>
        <xdr:cNvSpPr txBox="1"/>
      </xdr:nvSpPr>
      <xdr:spPr>
        <a:xfrm>
          <a:off x="1752111" y="61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2414</xdr:rowOff>
    </xdr:from>
    <xdr:ext cx="534377" cy="259045"/>
    <xdr:sp macro="" textlink="">
      <xdr:nvSpPr>
        <xdr:cNvPr id="75" name="テキスト ボックス 74"/>
        <xdr:cNvSpPr txBox="1"/>
      </xdr:nvSpPr>
      <xdr:spPr>
        <a:xfrm>
          <a:off x="863111" y="617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102436</xdr:rowOff>
    </xdr:from>
    <xdr:to>
      <xdr:col>24</xdr:col>
      <xdr:colOff>114300</xdr:colOff>
      <xdr:row>38</xdr:row>
      <xdr:rowOff>32586</xdr:rowOff>
    </xdr:to>
    <xdr:sp macro="" textlink="">
      <xdr:nvSpPr>
        <xdr:cNvPr id="81" name="楕円 80"/>
        <xdr:cNvSpPr/>
      </xdr:nvSpPr>
      <xdr:spPr>
        <a:xfrm>
          <a:off x="4584700" y="644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55472</xdr:rowOff>
    </xdr:from>
    <xdr:ext cx="534377" cy="259045"/>
    <xdr:sp macro="" textlink="">
      <xdr:nvSpPr>
        <xdr:cNvPr id="82" name="議会費該当値テキスト"/>
        <xdr:cNvSpPr txBox="1"/>
      </xdr:nvSpPr>
      <xdr:spPr>
        <a:xfrm>
          <a:off x="4686300" y="639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98485</xdr:rowOff>
    </xdr:from>
    <xdr:to>
      <xdr:col>20</xdr:col>
      <xdr:colOff>38100</xdr:colOff>
      <xdr:row>38</xdr:row>
      <xdr:rowOff>28635</xdr:rowOff>
    </xdr:to>
    <xdr:sp macro="" textlink="">
      <xdr:nvSpPr>
        <xdr:cNvPr id="83" name="楕円 82"/>
        <xdr:cNvSpPr/>
      </xdr:nvSpPr>
      <xdr:spPr>
        <a:xfrm>
          <a:off x="3746500" y="644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19762</xdr:rowOff>
    </xdr:from>
    <xdr:ext cx="534377" cy="259045"/>
    <xdr:sp macro="" textlink="">
      <xdr:nvSpPr>
        <xdr:cNvPr id="84" name="テキスト ボックス 83"/>
        <xdr:cNvSpPr txBox="1"/>
      </xdr:nvSpPr>
      <xdr:spPr>
        <a:xfrm>
          <a:off x="3530111" y="653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87496</xdr:rowOff>
    </xdr:from>
    <xdr:to>
      <xdr:col>15</xdr:col>
      <xdr:colOff>101600</xdr:colOff>
      <xdr:row>38</xdr:row>
      <xdr:rowOff>17645</xdr:rowOff>
    </xdr:to>
    <xdr:sp macro="" textlink="">
      <xdr:nvSpPr>
        <xdr:cNvPr id="85" name="楕円 84"/>
        <xdr:cNvSpPr/>
      </xdr:nvSpPr>
      <xdr:spPr>
        <a:xfrm>
          <a:off x="2857500" y="64311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8772</xdr:rowOff>
    </xdr:from>
    <xdr:ext cx="534377" cy="259045"/>
    <xdr:sp macro="" textlink="">
      <xdr:nvSpPr>
        <xdr:cNvPr id="86" name="テキスト ボックス 85"/>
        <xdr:cNvSpPr txBox="1"/>
      </xdr:nvSpPr>
      <xdr:spPr>
        <a:xfrm>
          <a:off x="2641111" y="652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92394</xdr:rowOff>
    </xdr:from>
    <xdr:to>
      <xdr:col>10</xdr:col>
      <xdr:colOff>165100</xdr:colOff>
      <xdr:row>38</xdr:row>
      <xdr:rowOff>22544</xdr:rowOff>
    </xdr:to>
    <xdr:sp macro="" textlink="">
      <xdr:nvSpPr>
        <xdr:cNvPr id="87" name="楕円 86"/>
        <xdr:cNvSpPr/>
      </xdr:nvSpPr>
      <xdr:spPr>
        <a:xfrm>
          <a:off x="1968500" y="643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13671</xdr:rowOff>
    </xdr:from>
    <xdr:ext cx="534377" cy="259045"/>
    <xdr:sp macro="" textlink="">
      <xdr:nvSpPr>
        <xdr:cNvPr id="88" name="テキスト ボックス 87"/>
        <xdr:cNvSpPr txBox="1"/>
      </xdr:nvSpPr>
      <xdr:spPr>
        <a:xfrm>
          <a:off x="1752111" y="652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100689</xdr:rowOff>
    </xdr:from>
    <xdr:to>
      <xdr:col>6</xdr:col>
      <xdr:colOff>38100</xdr:colOff>
      <xdr:row>38</xdr:row>
      <xdr:rowOff>30839</xdr:rowOff>
    </xdr:to>
    <xdr:sp macro="" textlink="">
      <xdr:nvSpPr>
        <xdr:cNvPr id="89" name="楕円 88"/>
        <xdr:cNvSpPr/>
      </xdr:nvSpPr>
      <xdr:spPr>
        <a:xfrm>
          <a:off x="1079500" y="644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21966</xdr:rowOff>
    </xdr:from>
    <xdr:ext cx="534377" cy="259045"/>
    <xdr:sp macro="" textlink="">
      <xdr:nvSpPr>
        <xdr:cNvPr id="90" name="テキスト ボックス 89"/>
        <xdr:cNvSpPr txBox="1"/>
      </xdr:nvSpPr>
      <xdr:spPr>
        <a:xfrm>
          <a:off x="863111" y="653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71207</xdr:rowOff>
    </xdr:from>
    <xdr:to>
      <xdr:col>24</xdr:col>
      <xdr:colOff>63500</xdr:colOff>
      <xdr:row>58</xdr:row>
      <xdr:rowOff>125309</xdr:rowOff>
    </xdr:to>
    <xdr:cxnSp macro="">
      <xdr:nvCxnSpPr>
        <xdr:cNvPr id="119" name="直線コネクタ 118"/>
        <xdr:cNvCxnSpPr/>
      </xdr:nvCxnSpPr>
      <xdr:spPr>
        <a:xfrm flipV="1">
          <a:off x="3797300" y="10015307"/>
          <a:ext cx="8382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12190</xdr:rowOff>
    </xdr:from>
    <xdr:ext cx="599010" cy="259045"/>
    <xdr:sp macro="" textlink="">
      <xdr:nvSpPr>
        <xdr:cNvPr id="120" name="総務費平均値テキスト"/>
        <xdr:cNvSpPr txBox="1"/>
      </xdr:nvSpPr>
      <xdr:spPr>
        <a:xfrm>
          <a:off x="4686300" y="9784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125309</xdr:rowOff>
    </xdr:from>
    <xdr:to>
      <xdr:col>19</xdr:col>
      <xdr:colOff>177800</xdr:colOff>
      <xdr:row>58</xdr:row>
      <xdr:rowOff>126860</xdr:rowOff>
    </xdr:to>
    <xdr:cxnSp macro="">
      <xdr:nvCxnSpPr>
        <xdr:cNvPr id="122" name="直線コネクタ 121"/>
        <xdr:cNvCxnSpPr/>
      </xdr:nvCxnSpPr>
      <xdr:spPr>
        <a:xfrm flipV="1">
          <a:off x="2908300" y="10069409"/>
          <a:ext cx="889000" cy="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156977</xdr:rowOff>
    </xdr:from>
    <xdr:ext cx="599010" cy="259045"/>
    <xdr:sp macro="" textlink="">
      <xdr:nvSpPr>
        <xdr:cNvPr id="124" name="テキスト ボックス 123"/>
        <xdr:cNvSpPr txBox="1"/>
      </xdr:nvSpPr>
      <xdr:spPr>
        <a:xfrm>
          <a:off x="3497795" y="97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126860</xdr:rowOff>
    </xdr:from>
    <xdr:to>
      <xdr:col>15</xdr:col>
      <xdr:colOff>50800</xdr:colOff>
      <xdr:row>58</xdr:row>
      <xdr:rowOff>145472</xdr:rowOff>
    </xdr:to>
    <xdr:cxnSp macro="">
      <xdr:nvCxnSpPr>
        <xdr:cNvPr id="125" name="直線コネクタ 124"/>
        <xdr:cNvCxnSpPr/>
      </xdr:nvCxnSpPr>
      <xdr:spPr>
        <a:xfrm flipV="1">
          <a:off x="2019300" y="10070960"/>
          <a:ext cx="889000" cy="1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153896</xdr:rowOff>
    </xdr:from>
    <xdr:ext cx="599010" cy="259045"/>
    <xdr:sp macro="" textlink="">
      <xdr:nvSpPr>
        <xdr:cNvPr id="127" name="テキスト ボックス 126"/>
        <xdr:cNvSpPr txBox="1"/>
      </xdr:nvSpPr>
      <xdr:spPr>
        <a:xfrm>
          <a:off x="2608795" y="97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125888</xdr:rowOff>
    </xdr:from>
    <xdr:to>
      <xdr:col>10</xdr:col>
      <xdr:colOff>114300</xdr:colOff>
      <xdr:row>58</xdr:row>
      <xdr:rowOff>145472</xdr:rowOff>
    </xdr:to>
    <xdr:cxnSp macro="">
      <xdr:nvCxnSpPr>
        <xdr:cNvPr id="128" name="直線コネクタ 127"/>
        <xdr:cNvCxnSpPr/>
      </xdr:nvCxnSpPr>
      <xdr:spPr>
        <a:xfrm>
          <a:off x="1130300" y="10069988"/>
          <a:ext cx="8890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154105</xdr:rowOff>
    </xdr:from>
    <xdr:ext cx="599010" cy="259045"/>
    <xdr:sp macro="" textlink="">
      <xdr:nvSpPr>
        <xdr:cNvPr id="130" name="テキスト ボックス 129"/>
        <xdr:cNvSpPr txBox="1"/>
      </xdr:nvSpPr>
      <xdr:spPr>
        <a:xfrm>
          <a:off x="1719795" y="975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146144</xdr:rowOff>
    </xdr:from>
    <xdr:ext cx="599010" cy="259045"/>
    <xdr:sp macro="" textlink="">
      <xdr:nvSpPr>
        <xdr:cNvPr id="132" name="テキスト ボックス 131"/>
        <xdr:cNvSpPr txBox="1"/>
      </xdr:nvSpPr>
      <xdr:spPr>
        <a:xfrm>
          <a:off x="830795" y="97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20407</xdr:rowOff>
    </xdr:from>
    <xdr:to>
      <xdr:col>24</xdr:col>
      <xdr:colOff>114300</xdr:colOff>
      <xdr:row>58</xdr:row>
      <xdr:rowOff>122007</xdr:rowOff>
    </xdr:to>
    <xdr:sp macro="" textlink="">
      <xdr:nvSpPr>
        <xdr:cNvPr id="138" name="楕円 137"/>
        <xdr:cNvSpPr/>
      </xdr:nvSpPr>
      <xdr:spPr>
        <a:xfrm>
          <a:off x="4584700" y="996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139190</xdr:rowOff>
    </xdr:from>
    <xdr:ext cx="599010" cy="259045"/>
    <xdr:sp macro="" textlink="">
      <xdr:nvSpPr>
        <xdr:cNvPr id="139" name="総務費該当値テキスト"/>
        <xdr:cNvSpPr txBox="1"/>
      </xdr:nvSpPr>
      <xdr:spPr>
        <a:xfrm>
          <a:off x="4686300" y="991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74509</xdr:rowOff>
    </xdr:from>
    <xdr:to>
      <xdr:col>20</xdr:col>
      <xdr:colOff>38100</xdr:colOff>
      <xdr:row>59</xdr:row>
      <xdr:rowOff>4659</xdr:rowOff>
    </xdr:to>
    <xdr:sp macro="" textlink="">
      <xdr:nvSpPr>
        <xdr:cNvPr id="140" name="楕円 139"/>
        <xdr:cNvSpPr/>
      </xdr:nvSpPr>
      <xdr:spPr>
        <a:xfrm>
          <a:off x="3746500" y="1001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167236</xdr:rowOff>
    </xdr:from>
    <xdr:ext cx="599010" cy="259045"/>
    <xdr:sp macro="" textlink="">
      <xdr:nvSpPr>
        <xdr:cNvPr id="141" name="テキスト ボックス 140"/>
        <xdr:cNvSpPr txBox="1"/>
      </xdr:nvSpPr>
      <xdr:spPr>
        <a:xfrm>
          <a:off x="3497795" y="1011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76060</xdr:rowOff>
    </xdr:from>
    <xdr:to>
      <xdr:col>15</xdr:col>
      <xdr:colOff>101600</xdr:colOff>
      <xdr:row>59</xdr:row>
      <xdr:rowOff>6210</xdr:rowOff>
    </xdr:to>
    <xdr:sp macro="" textlink="">
      <xdr:nvSpPr>
        <xdr:cNvPr id="142" name="楕円 141"/>
        <xdr:cNvSpPr/>
      </xdr:nvSpPr>
      <xdr:spPr>
        <a:xfrm>
          <a:off x="2857500" y="1002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168787</xdr:rowOff>
    </xdr:from>
    <xdr:ext cx="599010" cy="259045"/>
    <xdr:sp macro="" textlink="">
      <xdr:nvSpPr>
        <xdr:cNvPr id="143" name="テキスト ボックス 142"/>
        <xdr:cNvSpPr txBox="1"/>
      </xdr:nvSpPr>
      <xdr:spPr>
        <a:xfrm>
          <a:off x="2608795" y="1011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94672</xdr:rowOff>
    </xdr:from>
    <xdr:to>
      <xdr:col>10</xdr:col>
      <xdr:colOff>165100</xdr:colOff>
      <xdr:row>59</xdr:row>
      <xdr:rowOff>24822</xdr:rowOff>
    </xdr:to>
    <xdr:sp macro="" textlink="">
      <xdr:nvSpPr>
        <xdr:cNvPr id="144" name="楕円 143"/>
        <xdr:cNvSpPr/>
      </xdr:nvSpPr>
      <xdr:spPr>
        <a:xfrm>
          <a:off x="1968500" y="100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15949</xdr:rowOff>
    </xdr:from>
    <xdr:ext cx="599010" cy="259045"/>
    <xdr:sp macro="" textlink="">
      <xdr:nvSpPr>
        <xdr:cNvPr id="145" name="テキスト ボックス 144"/>
        <xdr:cNvSpPr txBox="1"/>
      </xdr:nvSpPr>
      <xdr:spPr>
        <a:xfrm>
          <a:off x="1719795" y="1013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75088</xdr:rowOff>
    </xdr:from>
    <xdr:to>
      <xdr:col>6</xdr:col>
      <xdr:colOff>38100</xdr:colOff>
      <xdr:row>59</xdr:row>
      <xdr:rowOff>5238</xdr:rowOff>
    </xdr:to>
    <xdr:sp macro="" textlink="">
      <xdr:nvSpPr>
        <xdr:cNvPr id="146" name="楕円 145"/>
        <xdr:cNvSpPr/>
      </xdr:nvSpPr>
      <xdr:spPr>
        <a:xfrm>
          <a:off x="1079500" y="1001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167815</xdr:rowOff>
    </xdr:from>
    <xdr:ext cx="599010" cy="259045"/>
    <xdr:sp macro="" textlink="">
      <xdr:nvSpPr>
        <xdr:cNvPr id="147" name="テキスト ボックス 146"/>
        <xdr:cNvSpPr txBox="1"/>
      </xdr:nvSpPr>
      <xdr:spPr>
        <a:xfrm>
          <a:off x="830795" y="1011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113347</xdr:rowOff>
    </xdr:from>
    <xdr:to>
      <xdr:col>24</xdr:col>
      <xdr:colOff>63500</xdr:colOff>
      <xdr:row>75</xdr:row>
      <xdr:rowOff>145179</xdr:rowOff>
    </xdr:to>
    <xdr:cxnSp macro="">
      <xdr:nvCxnSpPr>
        <xdr:cNvPr id="177" name="直線コネクタ 176"/>
        <xdr:cNvCxnSpPr/>
      </xdr:nvCxnSpPr>
      <xdr:spPr>
        <a:xfrm>
          <a:off x="3797300" y="12629197"/>
          <a:ext cx="838200" cy="37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78" name="民生費平均値テキスト"/>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113347</xdr:rowOff>
    </xdr:from>
    <xdr:to>
      <xdr:col>19</xdr:col>
      <xdr:colOff>177800</xdr:colOff>
      <xdr:row>75</xdr:row>
      <xdr:rowOff>13951</xdr:rowOff>
    </xdr:to>
    <xdr:cxnSp macro="">
      <xdr:nvCxnSpPr>
        <xdr:cNvPr id="180" name="直線コネクタ 179"/>
        <xdr:cNvCxnSpPr/>
      </xdr:nvCxnSpPr>
      <xdr:spPr>
        <a:xfrm flipV="1">
          <a:off x="2908300" y="12629197"/>
          <a:ext cx="889000" cy="24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85242</xdr:rowOff>
    </xdr:from>
    <xdr:ext cx="599010" cy="259045"/>
    <xdr:sp macro="" textlink="">
      <xdr:nvSpPr>
        <xdr:cNvPr id="182" name="テキスト ボックス 181"/>
        <xdr:cNvSpPr txBox="1"/>
      </xdr:nvSpPr>
      <xdr:spPr>
        <a:xfrm>
          <a:off x="3497795" y="131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13951</xdr:rowOff>
    </xdr:from>
    <xdr:to>
      <xdr:col>15</xdr:col>
      <xdr:colOff>50800</xdr:colOff>
      <xdr:row>76</xdr:row>
      <xdr:rowOff>32361</xdr:rowOff>
    </xdr:to>
    <xdr:cxnSp macro="">
      <xdr:nvCxnSpPr>
        <xdr:cNvPr id="183" name="直線コネクタ 182"/>
        <xdr:cNvCxnSpPr/>
      </xdr:nvCxnSpPr>
      <xdr:spPr>
        <a:xfrm flipV="1">
          <a:off x="2019300" y="12872701"/>
          <a:ext cx="889000" cy="18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77785</xdr:rowOff>
    </xdr:from>
    <xdr:ext cx="599010" cy="259045"/>
    <xdr:sp macro="" textlink="">
      <xdr:nvSpPr>
        <xdr:cNvPr id="185" name="テキスト ボックス 184"/>
        <xdr:cNvSpPr txBox="1"/>
      </xdr:nvSpPr>
      <xdr:spPr>
        <a:xfrm>
          <a:off x="2608795" y="1310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32361</xdr:rowOff>
    </xdr:from>
    <xdr:to>
      <xdr:col>10</xdr:col>
      <xdr:colOff>114300</xdr:colOff>
      <xdr:row>76</xdr:row>
      <xdr:rowOff>100068</xdr:rowOff>
    </xdr:to>
    <xdr:cxnSp macro="">
      <xdr:nvCxnSpPr>
        <xdr:cNvPr id="186" name="直線コネクタ 185"/>
        <xdr:cNvCxnSpPr/>
      </xdr:nvCxnSpPr>
      <xdr:spPr>
        <a:xfrm flipV="1">
          <a:off x="1130300" y="13062561"/>
          <a:ext cx="889000" cy="6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98675</xdr:rowOff>
    </xdr:from>
    <xdr:ext cx="599010" cy="259045"/>
    <xdr:sp macro="" textlink="">
      <xdr:nvSpPr>
        <xdr:cNvPr id="188" name="テキスト ボックス 187"/>
        <xdr:cNvSpPr txBox="1"/>
      </xdr:nvSpPr>
      <xdr:spPr>
        <a:xfrm>
          <a:off x="1719795" y="1312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159086</xdr:rowOff>
    </xdr:from>
    <xdr:ext cx="599010" cy="259045"/>
    <xdr:sp macro="" textlink="">
      <xdr:nvSpPr>
        <xdr:cNvPr id="190" name="テキスト ボックス 189"/>
        <xdr:cNvSpPr txBox="1"/>
      </xdr:nvSpPr>
      <xdr:spPr>
        <a:xfrm>
          <a:off x="830795" y="1284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94379</xdr:rowOff>
    </xdr:from>
    <xdr:to>
      <xdr:col>24</xdr:col>
      <xdr:colOff>114300</xdr:colOff>
      <xdr:row>76</xdr:row>
      <xdr:rowOff>24529</xdr:rowOff>
    </xdr:to>
    <xdr:sp macro="" textlink="">
      <xdr:nvSpPr>
        <xdr:cNvPr id="196" name="楕円 195"/>
        <xdr:cNvSpPr/>
      </xdr:nvSpPr>
      <xdr:spPr>
        <a:xfrm>
          <a:off x="4584700" y="1295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117256</xdr:rowOff>
    </xdr:from>
    <xdr:ext cx="599010" cy="259045"/>
    <xdr:sp macro="" textlink="">
      <xdr:nvSpPr>
        <xdr:cNvPr id="197" name="民生費該当値テキスト"/>
        <xdr:cNvSpPr txBox="1"/>
      </xdr:nvSpPr>
      <xdr:spPr>
        <a:xfrm>
          <a:off x="4686300" y="1280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62547</xdr:rowOff>
    </xdr:from>
    <xdr:to>
      <xdr:col>20</xdr:col>
      <xdr:colOff>38100</xdr:colOff>
      <xdr:row>73</xdr:row>
      <xdr:rowOff>164147</xdr:rowOff>
    </xdr:to>
    <xdr:sp macro="" textlink="">
      <xdr:nvSpPr>
        <xdr:cNvPr id="198" name="楕円 197"/>
        <xdr:cNvSpPr/>
      </xdr:nvSpPr>
      <xdr:spPr>
        <a:xfrm>
          <a:off x="3746500" y="125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9224</xdr:rowOff>
    </xdr:from>
    <xdr:ext cx="599010" cy="259045"/>
    <xdr:sp macro="" textlink="">
      <xdr:nvSpPr>
        <xdr:cNvPr id="199" name="テキスト ボックス 198"/>
        <xdr:cNvSpPr txBox="1"/>
      </xdr:nvSpPr>
      <xdr:spPr>
        <a:xfrm>
          <a:off x="3497795" y="1235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134601</xdr:rowOff>
    </xdr:from>
    <xdr:to>
      <xdr:col>15</xdr:col>
      <xdr:colOff>101600</xdr:colOff>
      <xdr:row>75</xdr:row>
      <xdr:rowOff>64751</xdr:rowOff>
    </xdr:to>
    <xdr:sp macro="" textlink="">
      <xdr:nvSpPr>
        <xdr:cNvPr id="200" name="楕円 199"/>
        <xdr:cNvSpPr/>
      </xdr:nvSpPr>
      <xdr:spPr>
        <a:xfrm>
          <a:off x="2857500" y="128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81278</xdr:rowOff>
    </xdr:from>
    <xdr:ext cx="599010" cy="259045"/>
    <xdr:sp macro="" textlink="">
      <xdr:nvSpPr>
        <xdr:cNvPr id="201" name="テキスト ボックス 200"/>
        <xdr:cNvSpPr txBox="1"/>
      </xdr:nvSpPr>
      <xdr:spPr>
        <a:xfrm>
          <a:off x="2608795" y="1259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153011</xdr:rowOff>
    </xdr:from>
    <xdr:to>
      <xdr:col>10</xdr:col>
      <xdr:colOff>165100</xdr:colOff>
      <xdr:row>76</xdr:row>
      <xdr:rowOff>83161</xdr:rowOff>
    </xdr:to>
    <xdr:sp macro="" textlink="">
      <xdr:nvSpPr>
        <xdr:cNvPr id="202" name="楕円 201"/>
        <xdr:cNvSpPr/>
      </xdr:nvSpPr>
      <xdr:spPr>
        <a:xfrm>
          <a:off x="1968500" y="1301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99688</xdr:rowOff>
    </xdr:from>
    <xdr:ext cx="599010" cy="259045"/>
    <xdr:sp macro="" textlink="">
      <xdr:nvSpPr>
        <xdr:cNvPr id="203" name="テキスト ボックス 202"/>
        <xdr:cNvSpPr txBox="1"/>
      </xdr:nvSpPr>
      <xdr:spPr>
        <a:xfrm>
          <a:off x="1719795" y="1278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49268</xdr:rowOff>
    </xdr:from>
    <xdr:to>
      <xdr:col>6</xdr:col>
      <xdr:colOff>38100</xdr:colOff>
      <xdr:row>76</xdr:row>
      <xdr:rowOff>150868</xdr:rowOff>
    </xdr:to>
    <xdr:sp macro="" textlink="">
      <xdr:nvSpPr>
        <xdr:cNvPr id="204" name="楕円 203"/>
        <xdr:cNvSpPr/>
      </xdr:nvSpPr>
      <xdr:spPr>
        <a:xfrm>
          <a:off x="1079500" y="130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141995</xdr:rowOff>
    </xdr:from>
    <xdr:ext cx="599010" cy="259045"/>
    <xdr:sp macro="" textlink="">
      <xdr:nvSpPr>
        <xdr:cNvPr id="205" name="テキスト ボックス 204"/>
        <xdr:cNvSpPr txBox="1"/>
      </xdr:nvSpPr>
      <xdr:spPr>
        <a:xfrm>
          <a:off x="830795" y="1317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132815</xdr:rowOff>
    </xdr:from>
    <xdr:to>
      <xdr:col>24</xdr:col>
      <xdr:colOff>63500</xdr:colOff>
      <xdr:row>97</xdr:row>
      <xdr:rowOff>165647</xdr:rowOff>
    </xdr:to>
    <xdr:cxnSp macro="">
      <xdr:nvCxnSpPr>
        <xdr:cNvPr id="234" name="直線コネクタ 233"/>
        <xdr:cNvCxnSpPr/>
      </xdr:nvCxnSpPr>
      <xdr:spPr>
        <a:xfrm flipV="1">
          <a:off x="3797300" y="16763465"/>
          <a:ext cx="838200" cy="3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102026</xdr:rowOff>
    </xdr:from>
    <xdr:ext cx="599010" cy="259045"/>
    <xdr:sp macro="" textlink="">
      <xdr:nvSpPr>
        <xdr:cNvPr id="235" name="衛生費平均値テキスト"/>
        <xdr:cNvSpPr txBox="1"/>
      </xdr:nvSpPr>
      <xdr:spPr>
        <a:xfrm>
          <a:off x="4686300" y="1656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165647</xdr:rowOff>
    </xdr:from>
    <xdr:to>
      <xdr:col>19</xdr:col>
      <xdr:colOff>177800</xdr:colOff>
      <xdr:row>97</xdr:row>
      <xdr:rowOff>166195</xdr:rowOff>
    </xdr:to>
    <xdr:cxnSp macro="">
      <xdr:nvCxnSpPr>
        <xdr:cNvPr id="237" name="直線コネクタ 236"/>
        <xdr:cNvCxnSpPr/>
      </xdr:nvCxnSpPr>
      <xdr:spPr>
        <a:xfrm flipV="1">
          <a:off x="2908300" y="16796297"/>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24187</xdr:rowOff>
    </xdr:from>
    <xdr:ext cx="599010" cy="259045"/>
    <xdr:sp macro="" textlink="">
      <xdr:nvSpPr>
        <xdr:cNvPr id="239" name="テキスト ボックス 238"/>
        <xdr:cNvSpPr txBox="1"/>
      </xdr:nvSpPr>
      <xdr:spPr>
        <a:xfrm>
          <a:off x="3497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166195</xdr:rowOff>
    </xdr:from>
    <xdr:to>
      <xdr:col>15</xdr:col>
      <xdr:colOff>50800</xdr:colOff>
      <xdr:row>97</xdr:row>
      <xdr:rowOff>167757</xdr:rowOff>
    </xdr:to>
    <xdr:cxnSp macro="">
      <xdr:nvCxnSpPr>
        <xdr:cNvPr id="240" name="直線コネクタ 239"/>
        <xdr:cNvCxnSpPr/>
      </xdr:nvCxnSpPr>
      <xdr:spPr>
        <a:xfrm flipV="1">
          <a:off x="2019300" y="16796845"/>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170718</xdr:rowOff>
    </xdr:from>
    <xdr:ext cx="599010" cy="259045"/>
    <xdr:sp macro="" textlink="">
      <xdr:nvSpPr>
        <xdr:cNvPr id="242" name="テキスト ボックス 241"/>
        <xdr:cNvSpPr txBox="1"/>
      </xdr:nvSpPr>
      <xdr:spPr>
        <a:xfrm>
          <a:off x="2608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167757</xdr:rowOff>
    </xdr:from>
    <xdr:to>
      <xdr:col>10</xdr:col>
      <xdr:colOff>114300</xdr:colOff>
      <xdr:row>98</xdr:row>
      <xdr:rowOff>13170</xdr:rowOff>
    </xdr:to>
    <xdr:cxnSp macro="">
      <xdr:nvCxnSpPr>
        <xdr:cNvPr id="243" name="直線コネクタ 242"/>
        <xdr:cNvCxnSpPr/>
      </xdr:nvCxnSpPr>
      <xdr:spPr>
        <a:xfrm flipV="1">
          <a:off x="1130300" y="16798407"/>
          <a:ext cx="889000" cy="1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161969</xdr:rowOff>
    </xdr:from>
    <xdr:ext cx="599010" cy="259045"/>
    <xdr:sp macro="" textlink="">
      <xdr:nvSpPr>
        <xdr:cNvPr id="245" name="テキスト ボックス 244"/>
        <xdr:cNvSpPr txBox="1"/>
      </xdr:nvSpPr>
      <xdr:spPr>
        <a:xfrm>
          <a:off x="1719795" y="1644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8462</xdr:rowOff>
    </xdr:from>
    <xdr:ext cx="599010" cy="259045"/>
    <xdr:sp macro="" textlink="">
      <xdr:nvSpPr>
        <xdr:cNvPr id="247" name="テキスト ボックス 246"/>
        <xdr:cNvSpPr txBox="1"/>
      </xdr:nvSpPr>
      <xdr:spPr>
        <a:xfrm>
          <a:off x="830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82015</xdr:rowOff>
    </xdr:from>
    <xdr:to>
      <xdr:col>24</xdr:col>
      <xdr:colOff>114300</xdr:colOff>
      <xdr:row>98</xdr:row>
      <xdr:rowOff>12165</xdr:rowOff>
    </xdr:to>
    <xdr:sp macro="" textlink="">
      <xdr:nvSpPr>
        <xdr:cNvPr id="253" name="楕円 252"/>
        <xdr:cNvSpPr/>
      </xdr:nvSpPr>
      <xdr:spPr>
        <a:xfrm>
          <a:off x="4584700" y="1671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60442</xdr:rowOff>
    </xdr:from>
    <xdr:ext cx="599010" cy="259045"/>
    <xdr:sp macro="" textlink="">
      <xdr:nvSpPr>
        <xdr:cNvPr id="254" name="衛生費該当値テキスト"/>
        <xdr:cNvSpPr txBox="1"/>
      </xdr:nvSpPr>
      <xdr:spPr>
        <a:xfrm>
          <a:off x="4686300" y="1669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114847</xdr:rowOff>
    </xdr:from>
    <xdr:to>
      <xdr:col>20</xdr:col>
      <xdr:colOff>38100</xdr:colOff>
      <xdr:row>98</xdr:row>
      <xdr:rowOff>44997</xdr:rowOff>
    </xdr:to>
    <xdr:sp macro="" textlink="">
      <xdr:nvSpPr>
        <xdr:cNvPr id="255" name="楕円 254"/>
        <xdr:cNvSpPr/>
      </xdr:nvSpPr>
      <xdr:spPr>
        <a:xfrm>
          <a:off x="3746500" y="167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36124</xdr:rowOff>
    </xdr:from>
    <xdr:ext cx="599010" cy="259045"/>
    <xdr:sp macro="" textlink="">
      <xdr:nvSpPr>
        <xdr:cNvPr id="256" name="テキスト ボックス 255"/>
        <xdr:cNvSpPr txBox="1"/>
      </xdr:nvSpPr>
      <xdr:spPr>
        <a:xfrm>
          <a:off x="3497795" y="1683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115395</xdr:rowOff>
    </xdr:from>
    <xdr:to>
      <xdr:col>15</xdr:col>
      <xdr:colOff>101600</xdr:colOff>
      <xdr:row>98</xdr:row>
      <xdr:rowOff>45545</xdr:rowOff>
    </xdr:to>
    <xdr:sp macro="" textlink="">
      <xdr:nvSpPr>
        <xdr:cNvPr id="257" name="楕円 256"/>
        <xdr:cNvSpPr/>
      </xdr:nvSpPr>
      <xdr:spPr>
        <a:xfrm>
          <a:off x="2857500" y="1674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36672</xdr:rowOff>
    </xdr:from>
    <xdr:ext cx="599010" cy="259045"/>
    <xdr:sp macro="" textlink="">
      <xdr:nvSpPr>
        <xdr:cNvPr id="258" name="テキスト ボックス 257"/>
        <xdr:cNvSpPr txBox="1"/>
      </xdr:nvSpPr>
      <xdr:spPr>
        <a:xfrm>
          <a:off x="2608795" y="1683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116957</xdr:rowOff>
    </xdr:from>
    <xdr:to>
      <xdr:col>10</xdr:col>
      <xdr:colOff>165100</xdr:colOff>
      <xdr:row>98</xdr:row>
      <xdr:rowOff>47107</xdr:rowOff>
    </xdr:to>
    <xdr:sp macro="" textlink="">
      <xdr:nvSpPr>
        <xdr:cNvPr id="259" name="楕円 258"/>
        <xdr:cNvSpPr/>
      </xdr:nvSpPr>
      <xdr:spPr>
        <a:xfrm>
          <a:off x="1968500" y="1674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38234</xdr:rowOff>
    </xdr:from>
    <xdr:ext cx="599010" cy="259045"/>
    <xdr:sp macro="" textlink="">
      <xdr:nvSpPr>
        <xdr:cNvPr id="260" name="テキスト ボックス 259"/>
        <xdr:cNvSpPr txBox="1"/>
      </xdr:nvSpPr>
      <xdr:spPr>
        <a:xfrm>
          <a:off x="1719795" y="1684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133820</xdr:rowOff>
    </xdr:from>
    <xdr:to>
      <xdr:col>6</xdr:col>
      <xdr:colOff>38100</xdr:colOff>
      <xdr:row>98</xdr:row>
      <xdr:rowOff>63970</xdr:rowOff>
    </xdr:to>
    <xdr:sp macro="" textlink="">
      <xdr:nvSpPr>
        <xdr:cNvPr id="261" name="楕円 260"/>
        <xdr:cNvSpPr/>
      </xdr:nvSpPr>
      <xdr:spPr>
        <a:xfrm>
          <a:off x="1079500" y="1676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55097</xdr:rowOff>
    </xdr:from>
    <xdr:ext cx="599010" cy="259045"/>
    <xdr:sp macro="" textlink="">
      <xdr:nvSpPr>
        <xdr:cNvPr id="262" name="テキスト ボックス 261"/>
        <xdr:cNvSpPr txBox="1"/>
      </xdr:nvSpPr>
      <xdr:spPr>
        <a:xfrm>
          <a:off x="830795" y="16857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43040</xdr:rowOff>
    </xdr:from>
    <xdr:to>
      <xdr:col>55</xdr:col>
      <xdr:colOff>0</xdr:colOff>
      <xdr:row>39</xdr:row>
      <xdr:rowOff>43079</xdr:rowOff>
    </xdr:to>
    <xdr:cxnSp macro="">
      <xdr:nvCxnSpPr>
        <xdr:cNvPr id="291" name="直線コネクタ 290"/>
        <xdr:cNvCxnSpPr/>
      </xdr:nvCxnSpPr>
      <xdr:spPr>
        <a:xfrm>
          <a:off x="9639300" y="6729590"/>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42900</xdr:rowOff>
    </xdr:from>
    <xdr:to>
      <xdr:col>50</xdr:col>
      <xdr:colOff>114300</xdr:colOff>
      <xdr:row>39</xdr:row>
      <xdr:rowOff>43040</xdr:rowOff>
    </xdr:to>
    <xdr:cxnSp macro="">
      <xdr:nvCxnSpPr>
        <xdr:cNvPr id="294" name="直線コネクタ 293"/>
        <xdr:cNvCxnSpPr/>
      </xdr:nvCxnSpPr>
      <xdr:spPr>
        <a:xfrm>
          <a:off x="8750300" y="6729450"/>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6" name="テキスト ボックス 295"/>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42900</xdr:rowOff>
    </xdr:from>
    <xdr:to>
      <xdr:col>45</xdr:col>
      <xdr:colOff>177800</xdr:colOff>
      <xdr:row>39</xdr:row>
      <xdr:rowOff>43002</xdr:rowOff>
    </xdr:to>
    <xdr:cxnSp macro="">
      <xdr:nvCxnSpPr>
        <xdr:cNvPr id="297" name="直線コネクタ 296"/>
        <xdr:cNvCxnSpPr/>
      </xdr:nvCxnSpPr>
      <xdr:spPr>
        <a:xfrm flipV="1">
          <a:off x="7861300" y="6729450"/>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9" name="テキスト ボックス 298"/>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43002</xdr:rowOff>
    </xdr:from>
    <xdr:to>
      <xdr:col>41</xdr:col>
      <xdr:colOff>50800</xdr:colOff>
      <xdr:row>39</xdr:row>
      <xdr:rowOff>43015</xdr:rowOff>
    </xdr:to>
    <xdr:cxnSp macro="">
      <xdr:nvCxnSpPr>
        <xdr:cNvPr id="300" name="直線コネクタ 299"/>
        <xdr:cNvCxnSpPr/>
      </xdr:nvCxnSpPr>
      <xdr:spPr>
        <a:xfrm flipV="1">
          <a:off x="6972300" y="6729552"/>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89222</xdr:rowOff>
    </xdr:from>
    <xdr:ext cx="469744" cy="259045"/>
    <xdr:sp macro="" textlink="">
      <xdr:nvSpPr>
        <xdr:cNvPr id="302" name="テキスト ボックス 301"/>
        <xdr:cNvSpPr txBox="1"/>
      </xdr:nvSpPr>
      <xdr:spPr>
        <a:xfrm>
          <a:off x="7626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85285</xdr:rowOff>
    </xdr:from>
    <xdr:ext cx="469744" cy="259045"/>
    <xdr:sp macro="" textlink="">
      <xdr:nvSpPr>
        <xdr:cNvPr id="304" name="テキスト ボックス 303"/>
        <xdr:cNvSpPr txBox="1"/>
      </xdr:nvSpPr>
      <xdr:spPr>
        <a:xfrm>
          <a:off x="6737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163729</xdr:rowOff>
    </xdr:from>
    <xdr:to>
      <xdr:col>55</xdr:col>
      <xdr:colOff>50800</xdr:colOff>
      <xdr:row>39</xdr:row>
      <xdr:rowOff>93879</xdr:rowOff>
    </xdr:to>
    <xdr:sp macro="" textlink="">
      <xdr:nvSpPr>
        <xdr:cNvPr id="310" name="楕円 309"/>
        <xdr:cNvSpPr/>
      </xdr:nvSpPr>
      <xdr:spPr>
        <a:xfrm>
          <a:off x="104267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378565" cy="259045"/>
    <xdr:sp macro="" textlink="">
      <xdr:nvSpPr>
        <xdr:cNvPr id="311" name="労働費該当値テキスト"/>
        <xdr:cNvSpPr txBox="1"/>
      </xdr:nvSpPr>
      <xdr:spPr>
        <a:xfrm>
          <a:off x="10528300" y="6618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163690</xdr:rowOff>
    </xdr:from>
    <xdr:to>
      <xdr:col>50</xdr:col>
      <xdr:colOff>165100</xdr:colOff>
      <xdr:row>39</xdr:row>
      <xdr:rowOff>93840</xdr:rowOff>
    </xdr:to>
    <xdr:sp macro="" textlink="">
      <xdr:nvSpPr>
        <xdr:cNvPr id="312" name="楕円 311"/>
        <xdr:cNvSpPr/>
      </xdr:nvSpPr>
      <xdr:spPr>
        <a:xfrm>
          <a:off x="9588500" y="66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84967</xdr:rowOff>
    </xdr:from>
    <xdr:ext cx="378565" cy="259045"/>
    <xdr:sp macro="" textlink="">
      <xdr:nvSpPr>
        <xdr:cNvPr id="313" name="テキスト ボックス 312"/>
        <xdr:cNvSpPr txBox="1"/>
      </xdr:nvSpPr>
      <xdr:spPr>
        <a:xfrm>
          <a:off x="9450017" y="6771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163550</xdr:rowOff>
    </xdr:from>
    <xdr:to>
      <xdr:col>46</xdr:col>
      <xdr:colOff>38100</xdr:colOff>
      <xdr:row>39</xdr:row>
      <xdr:rowOff>93700</xdr:rowOff>
    </xdr:to>
    <xdr:sp macro="" textlink="">
      <xdr:nvSpPr>
        <xdr:cNvPr id="314" name="楕円 313"/>
        <xdr:cNvSpPr/>
      </xdr:nvSpPr>
      <xdr:spPr>
        <a:xfrm>
          <a:off x="8699500" y="66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84827</xdr:rowOff>
    </xdr:from>
    <xdr:ext cx="378565" cy="259045"/>
    <xdr:sp macro="" textlink="">
      <xdr:nvSpPr>
        <xdr:cNvPr id="315" name="テキスト ボックス 314"/>
        <xdr:cNvSpPr txBox="1"/>
      </xdr:nvSpPr>
      <xdr:spPr>
        <a:xfrm>
          <a:off x="8561017" y="6771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163652</xdr:rowOff>
    </xdr:from>
    <xdr:to>
      <xdr:col>41</xdr:col>
      <xdr:colOff>101600</xdr:colOff>
      <xdr:row>39</xdr:row>
      <xdr:rowOff>93802</xdr:rowOff>
    </xdr:to>
    <xdr:sp macro="" textlink="">
      <xdr:nvSpPr>
        <xdr:cNvPr id="316" name="楕円 315"/>
        <xdr:cNvSpPr/>
      </xdr:nvSpPr>
      <xdr:spPr>
        <a:xfrm>
          <a:off x="7810500" y="66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84929</xdr:rowOff>
    </xdr:from>
    <xdr:ext cx="378565" cy="259045"/>
    <xdr:sp macro="" textlink="">
      <xdr:nvSpPr>
        <xdr:cNvPr id="317" name="テキスト ボックス 316"/>
        <xdr:cNvSpPr txBox="1"/>
      </xdr:nvSpPr>
      <xdr:spPr>
        <a:xfrm>
          <a:off x="7672017" y="6771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163665</xdr:rowOff>
    </xdr:from>
    <xdr:to>
      <xdr:col>36</xdr:col>
      <xdr:colOff>165100</xdr:colOff>
      <xdr:row>39</xdr:row>
      <xdr:rowOff>93815</xdr:rowOff>
    </xdr:to>
    <xdr:sp macro="" textlink="">
      <xdr:nvSpPr>
        <xdr:cNvPr id="318" name="楕円 317"/>
        <xdr:cNvSpPr/>
      </xdr:nvSpPr>
      <xdr:spPr>
        <a:xfrm>
          <a:off x="6921500" y="667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84942</xdr:rowOff>
    </xdr:from>
    <xdr:ext cx="378565" cy="259045"/>
    <xdr:sp macro="" textlink="">
      <xdr:nvSpPr>
        <xdr:cNvPr id="319" name="テキスト ボックス 318"/>
        <xdr:cNvSpPr txBox="1"/>
      </xdr:nvSpPr>
      <xdr:spPr>
        <a:xfrm>
          <a:off x="6783017" y="6771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106197</xdr:rowOff>
    </xdr:from>
    <xdr:to>
      <xdr:col>55</xdr:col>
      <xdr:colOff>0</xdr:colOff>
      <xdr:row>58</xdr:row>
      <xdr:rowOff>113468</xdr:rowOff>
    </xdr:to>
    <xdr:cxnSp macro="">
      <xdr:nvCxnSpPr>
        <xdr:cNvPr id="348" name="直線コネクタ 347"/>
        <xdr:cNvCxnSpPr/>
      </xdr:nvCxnSpPr>
      <xdr:spPr>
        <a:xfrm>
          <a:off x="9639300" y="10050297"/>
          <a:ext cx="838200" cy="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24023</xdr:rowOff>
    </xdr:from>
    <xdr:ext cx="599010" cy="259045"/>
    <xdr:sp macro="" textlink="">
      <xdr:nvSpPr>
        <xdr:cNvPr id="349" name="農林水産業費平均値テキスト"/>
        <xdr:cNvSpPr txBox="1"/>
      </xdr:nvSpPr>
      <xdr:spPr>
        <a:xfrm>
          <a:off x="10528300" y="979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92280</xdr:rowOff>
    </xdr:from>
    <xdr:to>
      <xdr:col>50</xdr:col>
      <xdr:colOff>114300</xdr:colOff>
      <xdr:row>58</xdr:row>
      <xdr:rowOff>106197</xdr:rowOff>
    </xdr:to>
    <xdr:cxnSp macro="">
      <xdr:nvCxnSpPr>
        <xdr:cNvPr id="351" name="直線コネクタ 350"/>
        <xdr:cNvCxnSpPr/>
      </xdr:nvCxnSpPr>
      <xdr:spPr>
        <a:xfrm>
          <a:off x="8750300" y="10036380"/>
          <a:ext cx="889000" cy="1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136240</xdr:rowOff>
    </xdr:from>
    <xdr:ext cx="599010" cy="259045"/>
    <xdr:sp macro="" textlink="">
      <xdr:nvSpPr>
        <xdr:cNvPr id="353" name="テキスト ボックス 352"/>
        <xdr:cNvSpPr txBox="1"/>
      </xdr:nvSpPr>
      <xdr:spPr>
        <a:xfrm>
          <a:off x="9339795" y="973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92280</xdr:rowOff>
    </xdr:from>
    <xdr:to>
      <xdr:col>45</xdr:col>
      <xdr:colOff>177800</xdr:colOff>
      <xdr:row>58</xdr:row>
      <xdr:rowOff>98289</xdr:rowOff>
    </xdr:to>
    <xdr:cxnSp macro="">
      <xdr:nvCxnSpPr>
        <xdr:cNvPr id="354" name="直線コネクタ 353"/>
        <xdr:cNvCxnSpPr/>
      </xdr:nvCxnSpPr>
      <xdr:spPr>
        <a:xfrm flipV="1">
          <a:off x="7861300" y="10036380"/>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143518</xdr:rowOff>
    </xdr:from>
    <xdr:ext cx="599010" cy="259045"/>
    <xdr:sp macro="" textlink="">
      <xdr:nvSpPr>
        <xdr:cNvPr id="356" name="テキスト ボックス 355"/>
        <xdr:cNvSpPr txBox="1"/>
      </xdr:nvSpPr>
      <xdr:spPr>
        <a:xfrm>
          <a:off x="8450795" y="974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59512</xdr:rowOff>
    </xdr:from>
    <xdr:to>
      <xdr:col>41</xdr:col>
      <xdr:colOff>50800</xdr:colOff>
      <xdr:row>58</xdr:row>
      <xdr:rowOff>98289</xdr:rowOff>
    </xdr:to>
    <xdr:cxnSp macro="">
      <xdr:nvCxnSpPr>
        <xdr:cNvPr id="357" name="直線コネクタ 356"/>
        <xdr:cNvCxnSpPr/>
      </xdr:nvCxnSpPr>
      <xdr:spPr>
        <a:xfrm>
          <a:off x="6972300" y="10003612"/>
          <a:ext cx="889000" cy="3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144625</xdr:rowOff>
    </xdr:from>
    <xdr:ext cx="599010" cy="259045"/>
    <xdr:sp macro="" textlink="">
      <xdr:nvSpPr>
        <xdr:cNvPr id="359" name="テキスト ボックス 358"/>
        <xdr:cNvSpPr txBox="1"/>
      </xdr:nvSpPr>
      <xdr:spPr>
        <a:xfrm>
          <a:off x="7561795" y="974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137093</xdr:rowOff>
    </xdr:from>
    <xdr:ext cx="534377" cy="259045"/>
    <xdr:sp macro="" textlink="">
      <xdr:nvSpPr>
        <xdr:cNvPr id="361" name="テキスト ボックス 360"/>
        <xdr:cNvSpPr txBox="1"/>
      </xdr:nvSpPr>
      <xdr:spPr>
        <a:xfrm>
          <a:off x="6705111" y="100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62668</xdr:rowOff>
    </xdr:from>
    <xdr:to>
      <xdr:col>55</xdr:col>
      <xdr:colOff>50800</xdr:colOff>
      <xdr:row>58</xdr:row>
      <xdr:rowOff>164268</xdr:rowOff>
    </xdr:to>
    <xdr:sp macro="" textlink="">
      <xdr:nvSpPr>
        <xdr:cNvPr id="367" name="楕円 366"/>
        <xdr:cNvSpPr/>
      </xdr:nvSpPr>
      <xdr:spPr>
        <a:xfrm>
          <a:off x="10426700" y="1000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151022</xdr:rowOff>
    </xdr:from>
    <xdr:ext cx="534377" cy="259045"/>
    <xdr:sp macro="" textlink="">
      <xdr:nvSpPr>
        <xdr:cNvPr id="368" name="農林水産業費該当値テキスト"/>
        <xdr:cNvSpPr txBox="1"/>
      </xdr:nvSpPr>
      <xdr:spPr>
        <a:xfrm>
          <a:off x="10528300" y="992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55397</xdr:rowOff>
    </xdr:from>
    <xdr:to>
      <xdr:col>50</xdr:col>
      <xdr:colOff>165100</xdr:colOff>
      <xdr:row>58</xdr:row>
      <xdr:rowOff>156997</xdr:rowOff>
    </xdr:to>
    <xdr:sp macro="" textlink="">
      <xdr:nvSpPr>
        <xdr:cNvPr id="369" name="楕円 368"/>
        <xdr:cNvSpPr/>
      </xdr:nvSpPr>
      <xdr:spPr>
        <a:xfrm>
          <a:off x="9588500" y="999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148124</xdr:rowOff>
    </xdr:from>
    <xdr:ext cx="534377" cy="259045"/>
    <xdr:sp macro="" textlink="">
      <xdr:nvSpPr>
        <xdr:cNvPr id="370" name="テキスト ボックス 369"/>
        <xdr:cNvSpPr txBox="1"/>
      </xdr:nvSpPr>
      <xdr:spPr>
        <a:xfrm>
          <a:off x="9372111" y="100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41480</xdr:rowOff>
    </xdr:from>
    <xdr:to>
      <xdr:col>46</xdr:col>
      <xdr:colOff>38100</xdr:colOff>
      <xdr:row>58</xdr:row>
      <xdr:rowOff>143080</xdr:rowOff>
    </xdr:to>
    <xdr:sp macro="" textlink="">
      <xdr:nvSpPr>
        <xdr:cNvPr id="371" name="楕円 370"/>
        <xdr:cNvSpPr/>
      </xdr:nvSpPr>
      <xdr:spPr>
        <a:xfrm>
          <a:off x="8699500" y="998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134207</xdr:rowOff>
    </xdr:from>
    <xdr:ext cx="534377" cy="259045"/>
    <xdr:sp macro="" textlink="">
      <xdr:nvSpPr>
        <xdr:cNvPr id="372" name="テキスト ボックス 371"/>
        <xdr:cNvSpPr txBox="1"/>
      </xdr:nvSpPr>
      <xdr:spPr>
        <a:xfrm>
          <a:off x="8483111" y="1007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47489</xdr:rowOff>
    </xdr:from>
    <xdr:to>
      <xdr:col>41</xdr:col>
      <xdr:colOff>101600</xdr:colOff>
      <xdr:row>58</xdr:row>
      <xdr:rowOff>149089</xdr:rowOff>
    </xdr:to>
    <xdr:sp macro="" textlink="">
      <xdr:nvSpPr>
        <xdr:cNvPr id="373" name="楕円 372"/>
        <xdr:cNvSpPr/>
      </xdr:nvSpPr>
      <xdr:spPr>
        <a:xfrm>
          <a:off x="7810500" y="999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140216</xdr:rowOff>
    </xdr:from>
    <xdr:ext cx="534377" cy="259045"/>
    <xdr:sp macro="" textlink="">
      <xdr:nvSpPr>
        <xdr:cNvPr id="374" name="テキスト ボックス 373"/>
        <xdr:cNvSpPr txBox="1"/>
      </xdr:nvSpPr>
      <xdr:spPr>
        <a:xfrm>
          <a:off x="7594111" y="1008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8712</xdr:rowOff>
    </xdr:from>
    <xdr:to>
      <xdr:col>36</xdr:col>
      <xdr:colOff>165100</xdr:colOff>
      <xdr:row>58</xdr:row>
      <xdr:rowOff>110312</xdr:rowOff>
    </xdr:to>
    <xdr:sp macro="" textlink="">
      <xdr:nvSpPr>
        <xdr:cNvPr id="375" name="楕円 374"/>
        <xdr:cNvSpPr/>
      </xdr:nvSpPr>
      <xdr:spPr>
        <a:xfrm>
          <a:off x="6921500" y="995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126839</xdr:rowOff>
    </xdr:from>
    <xdr:ext cx="599010" cy="259045"/>
    <xdr:sp macro="" textlink="">
      <xdr:nvSpPr>
        <xdr:cNvPr id="376" name="テキスト ボックス 375"/>
        <xdr:cNvSpPr txBox="1"/>
      </xdr:nvSpPr>
      <xdr:spPr>
        <a:xfrm>
          <a:off x="6672795" y="972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86627</xdr:rowOff>
    </xdr:from>
    <xdr:to>
      <xdr:col>55</xdr:col>
      <xdr:colOff>0</xdr:colOff>
      <xdr:row>77</xdr:row>
      <xdr:rowOff>127910</xdr:rowOff>
    </xdr:to>
    <xdr:cxnSp macro="">
      <xdr:nvCxnSpPr>
        <xdr:cNvPr id="405" name="直線コネクタ 404"/>
        <xdr:cNvCxnSpPr/>
      </xdr:nvCxnSpPr>
      <xdr:spPr>
        <a:xfrm flipV="1">
          <a:off x="9639300" y="13288277"/>
          <a:ext cx="838200" cy="4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11292</xdr:rowOff>
    </xdr:from>
    <xdr:ext cx="599010" cy="259045"/>
    <xdr:sp macro="" textlink="">
      <xdr:nvSpPr>
        <xdr:cNvPr id="406" name="商工費平均値テキスト"/>
        <xdr:cNvSpPr txBox="1"/>
      </xdr:nvSpPr>
      <xdr:spPr>
        <a:xfrm>
          <a:off x="10528300" y="13384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36041</xdr:rowOff>
    </xdr:from>
    <xdr:to>
      <xdr:col>50</xdr:col>
      <xdr:colOff>114300</xdr:colOff>
      <xdr:row>77</xdr:row>
      <xdr:rowOff>127910</xdr:rowOff>
    </xdr:to>
    <xdr:cxnSp macro="">
      <xdr:nvCxnSpPr>
        <xdr:cNvPr id="408" name="直線コネクタ 407"/>
        <xdr:cNvCxnSpPr/>
      </xdr:nvCxnSpPr>
      <xdr:spPr>
        <a:xfrm>
          <a:off x="8750300" y="13237691"/>
          <a:ext cx="889000" cy="9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155239</xdr:rowOff>
    </xdr:from>
    <xdr:ext cx="534377" cy="259045"/>
    <xdr:sp macro="" textlink="">
      <xdr:nvSpPr>
        <xdr:cNvPr id="410" name="テキスト ボックス 409"/>
        <xdr:cNvSpPr txBox="1"/>
      </xdr:nvSpPr>
      <xdr:spPr>
        <a:xfrm>
          <a:off x="9372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36041</xdr:rowOff>
    </xdr:from>
    <xdr:to>
      <xdr:col>45</xdr:col>
      <xdr:colOff>177800</xdr:colOff>
      <xdr:row>78</xdr:row>
      <xdr:rowOff>103665</xdr:rowOff>
    </xdr:to>
    <xdr:cxnSp macro="">
      <xdr:nvCxnSpPr>
        <xdr:cNvPr id="411" name="直線コネクタ 410"/>
        <xdr:cNvCxnSpPr/>
      </xdr:nvCxnSpPr>
      <xdr:spPr>
        <a:xfrm flipV="1">
          <a:off x="7861300" y="13237691"/>
          <a:ext cx="889000" cy="23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160090</xdr:rowOff>
    </xdr:from>
    <xdr:ext cx="534377" cy="259045"/>
    <xdr:sp macro="" textlink="">
      <xdr:nvSpPr>
        <xdr:cNvPr id="413" name="テキスト ボックス 412"/>
        <xdr:cNvSpPr txBox="1"/>
      </xdr:nvSpPr>
      <xdr:spPr>
        <a:xfrm>
          <a:off x="8483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103665</xdr:rowOff>
    </xdr:from>
    <xdr:to>
      <xdr:col>41</xdr:col>
      <xdr:colOff>50800</xdr:colOff>
      <xdr:row>78</xdr:row>
      <xdr:rowOff>111348</xdr:rowOff>
    </xdr:to>
    <xdr:cxnSp macro="">
      <xdr:nvCxnSpPr>
        <xdr:cNvPr id="414" name="直線コネクタ 413"/>
        <xdr:cNvCxnSpPr/>
      </xdr:nvCxnSpPr>
      <xdr:spPr>
        <a:xfrm flipV="1">
          <a:off x="6972300" y="13476765"/>
          <a:ext cx="889000" cy="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164822</xdr:rowOff>
    </xdr:from>
    <xdr:ext cx="534377" cy="259045"/>
    <xdr:sp macro="" textlink="">
      <xdr:nvSpPr>
        <xdr:cNvPr id="416" name="テキスト ボックス 415"/>
        <xdr:cNvSpPr txBox="1"/>
      </xdr:nvSpPr>
      <xdr:spPr>
        <a:xfrm>
          <a:off x="7594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155261</xdr:rowOff>
    </xdr:from>
    <xdr:ext cx="534377" cy="259045"/>
    <xdr:sp macro="" textlink="">
      <xdr:nvSpPr>
        <xdr:cNvPr id="418" name="テキスト ボックス 417"/>
        <xdr:cNvSpPr txBox="1"/>
      </xdr:nvSpPr>
      <xdr:spPr>
        <a:xfrm>
          <a:off x="6705111" y="135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35827</xdr:rowOff>
    </xdr:from>
    <xdr:to>
      <xdr:col>55</xdr:col>
      <xdr:colOff>50800</xdr:colOff>
      <xdr:row>77</xdr:row>
      <xdr:rowOff>137427</xdr:rowOff>
    </xdr:to>
    <xdr:sp macro="" textlink="">
      <xdr:nvSpPr>
        <xdr:cNvPr id="424" name="楕円 423"/>
        <xdr:cNvSpPr/>
      </xdr:nvSpPr>
      <xdr:spPr>
        <a:xfrm>
          <a:off x="10426700" y="1323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58704</xdr:rowOff>
    </xdr:from>
    <xdr:ext cx="599010" cy="259045"/>
    <xdr:sp macro="" textlink="">
      <xdr:nvSpPr>
        <xdr:cNvPr id="425" name="商工費該当値テキスト"/>
        <xdr:cNvSpPr txBox="1"/>
      </xdr:nvSpPr>
      <xdr:spPr>
        <a:xfrm>
          <a:off x="10528300" y="1308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77110</xdr:rowOff>
    </xdr:from>
    <xdr:to>
      <xdr:col>50</xdr:col>
      <xdr:colOff>165100</xdr:colOff>
      <xdr:row>78</xdr:row>
      <xdr:rowOff>7260</xdr:rowOff>
    </xdr:to>
    <xdr:sp macro="" textlink="">
      <xdr:nvSpPr>
        <xdr:cNvPr id="426" name="楕円 425"/>
        <xdr:cNvSpPr/>
      </xdr:nvSpPr>
      <xdr:spPr>
        <a:xfrm>
          <a:off x="9588500" y="1327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23787</xdr:rowOff>
    </xdr:from>
    <xdr:ext cx="599010" cy="259045"/>
    <xdr:sp macro="" textlink="">
      <xdr:nvSpPr>
        <xdr:cNvPr id="427" name="テキスト ボックス 426"/>
        <xdr:cNvSpPr txBox="1"/>
      </xdr:nvSpPr>
      <xdr:spPr>
        <a:xfrm>
          <a:off x="9339795" y="13053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156691</xdr:rowOff>
    </xdr:from>
    <xdr:to>
      <xdr:col>46</xdr:col>
      <xdr:colOff>38100</xdr:colOff>
      <xdr:row>77</xdr:row>
      <xdr:rowOff>86841</xdr:rowOff>
    </xdr:to>
    <xdr:sp macro="" textlink="">
      <xdr:nvSpPr>
        <xdr:cNvPr id="428" name="楕円 427"/>
        <xdr:cNvSpPr/>
      </xdr:nvSpPr>
      <xdr:spPr>
        <a:xfrm>
          <a:off x="8699500" y="1318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103368</xdr:rowOff>
    </xdr:from>
    <xdr:ext cx="599010" cy="259045"/>
    <xdr:sp macro="" textlink="">
      <xdr:nvSpPr>
        <xdr:cNvPr id="429" name="テキスト ボックス 428"/>
        <xdr:cNvSpPr txBox="1"/>
      </xdr:nvSpPr>
      <xdr:spPr>
        <a:xfrm>
          <a:off x="8450795" y="1296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52865</xdr:rowOff>
    </xdr:from>
    <xdr:to>
      <xdr:col>41</xdr:col>
      <xdr:colOff>101600</xdr:colOff>
      <xdr:row>78</xdr:row>
      <xdr:rowOff>154465</xdr:rowOff>
    </xdr:to>
    <xdr:sp macro="" textlink="">
      <xdr:nvSpPr>
        <xdr:cNvPr id="430" name="楕円 429"/>
        <xdr:cNvSpPr/>
      </xdr:nvSpPr>
      <xdr:spPr>
        <a:xfrm>
          <a:off x="7810500" y="134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170992</xdr:rowOff>
    </xdr:from>
    <xdr:ext cx="534377" cy="259045"/>
    <xdr:sp macro="" textlink="">
      <xdr:nvSpPr>
        <xdr:cNvPr id="431" name="テキスト ボックス 430"/>
        <xdr:cNvSpPr txBox="1"/>
      </xdr:nvSpPr>
      <xdr:spPr>
        <a:xfrm>
          <a:off x="7594111" y="1320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60548</xdr:rowOff>
    </xdr:from>
    <xdr:to>
      <xdr:col>36</xdr:col>
      <xdr:colOff>165100</xdr:colOff>
      <xdr:row>78</xdr:row>
      <xdr:rowOff>162148</xdr:rowOff>
    </xdr:to>
    <xdr:sp macro="" textlink="">
      <xdr:nvSpPr>
        <xdr:cNvPr id="432" name="楕円 431"/>
        <xdr:cNvSpPr/>
      </xdr:nvSpPr>
      <xdr:spPr>
        <a:xfrm>
          <a:off x="6921500" y="1343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7225</xdr:rowOff>
    </xdr:from>
    <xdr:ext cx="534377" cy="259045"/>
    <xdr:sp macro="" textlink="">
      <xdr:nvSpPr>
        <xdr:cNvPr id="433" name="テキスト ボックス 432"/>
        <xdr:cNvSpPr txBox="1"/>
      </xdr:nvSpPr>
      <xdr:spPr>
        <a:xfrm>
          <a:off x="6705111" y="132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62978</xdr:rowOff>
    </xdr:from>
    <xdr:to>
      <xdr:col>55</xdr:col>
      <xdr:colOff>0</xdr:colOff>
      <xdr:row>97</xdr:row>
      <xdr:rowOff>145610</xdr:rowOff>
    </xdr:to>
    <xdr:cxnSp macro="">
      <xdr:nvCxnSpPr>
        <xdr:cNvPr id="464" name="直線コネクタ 463"/>
        <xdr:cNvCxnSpPr/>
      </xdr:nvCxnSpPr>
      <xdr:spPr>
        <a:xfrm>
          <a:off x="9639300" y="16522178"/>
          <a:ext cx="838200" cy="25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103464</xdr:rowOff>
    </xdr:from>
    <xdr:ext cx="599010" cy="259045"/>
    <xdr:sp macro="" textlink="">
      <xdr:nvSpPr>
        <xdr:cNvPr id="465" name="土木費平均値テキスト"/>
        <xdr:cNvSpPr txBox="1"/>
      </xdr:nvSpPr>
      <xdr:spPr>
        <a:xfrm>
          <a:off x="10528300" y="16734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23850</xdr:rowOff>
    </xdr:from>
    <xdr:to>
      <xdr:col>50</xdr:col>
      <xdr:colOff>114300</xdr:colOff>
      <xdr:row>96</xdr:row>
      <xdr:rowOff>62978</xdr:rowOff>
    </xdr:to>
    <xdr:cxnSp macro="">
      <xdr:nvCxnSpPr>
        <xdr:cNvPr id="467" name="直線コネクタ 466"/>
        <xdr:cNvCxnSpPr/>
      </xdr:nvCxnSpPr>
      <xdr:spPr>
        <a:xfrm>
          <a:off x="8750300" y="16483050"/>
          <a:ext cx="889000" cy="3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39651</xdr:rowOff>
    </xdr:from>
    <xdr:ext cx="599010" cy="259045"/>
    <xdr:sp macro="" textlink="">
      <xdr:nvSpPr>
        <xdr:cNvPr id="469" name="テキスト ボックス 468"/>
        <xdr:cNvSpPr txBox="1"/>
      </xdr:nvSpPr>
      <xdr:spPr>
        <a:xfrm>
          <a:off x="9339795" y="168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23850</xdr:rowOff>
    </xdr:from>
    <xdr:to>
      <xdr:col>45</xdr:col>
      <xdr:colOff>177800</xdr:colOff>
      <xdr:row>97</xdr:row>
      <xdr:rowOff>60407</xdr:rowOff>
    </xdr:to>
    <xdr:cxnSp macro="">
      <xdr:nvCxnSpPr>
        <xdr:cNvPr id="470" name="直線コネクタ 469"/>
        <xdr:cNvCxnSpPr/>
      </xdr:nvCxnSpPr>
      <xdr:spPr>
        <a:xfrm flipV="1">
          <a:off x="7861300" y="16483050"/>
          <a:ext cx="889000" cy="20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49074</xdr:rowOff>
    </xdr:from>
    <xdr:ext cx="599010" cy="259045"/>
    <xdr:sp macro="" textlink="">
      <xdr:nvSpPr>
        <xdr:cNvPr id="472" name="テキスト ボックス 471"/>
        <xdr:cNvSpPr txBox="1"/>
      </xdr:nvSpPr>
      <xdr:spPr>
        <a:xfrm>
          <a:off x="8450795" y="168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60407</xdr:rowOff>
    </xdr:from>
    <xdr:to>
      <xdr:col>41</xdr:col>
      <xdr:colOff>50800</xdr:colOff>
      <xdr:row>97</xdr:row>
      <xdr:rowOff>159693</xdr:rowOff>
    </xdr:to>
    <xdr:cxnSp macro="">
      <xdr:nvCxnSpPr>
        <xdr:cNvPr id="473" name="直線コネクタ 472"/>
        <xdr:cNvCxnSpPr/>
      </xdr:nvCxnSpPr>
      <xdr:spPr>
        <a:xfrm flipV="1">
          <a:off x="6972300" y="16691057"/>
          <a:ext cx="889000" cy="9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47925</xdr:rowOff>
    </xdr:from>
    <xdr:ext cx="599010" cy="259045"/>
    <xdr:sp macro="" textlink="">
      <xdr:nvSpPr>
        <xdr:cNvPr id="475" name="テキスト ボックス 474"/>
        <xdr:cNvSpPr txBox="1"/>
      </xdr:nvSpPr>
      <xdr:spPr>
        <a:xfrm>
          <a:off x="7561795" y="168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59664</xdr:rowOff>
    </xdr:from>
    <xdr:ext cx="599010" cy="259045"/>
    <xdr:sp macro="" textlink="">
      <xdr:nvSpPr>
        <xdr:cNvPr id="477" name="テキスト ボックス 476"/>
        <xdr:cNvSpPr txBox="1"/>
      </xdr:nvSpPr>
      <xdr:spPr>
        <a:xfrm>
          <a:off x="6672795" y="1686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94810</xdr:rowOff>
    </xdr:from>
    <xdr:to>
      <xdr:col>55</xdr:col>
      <xdr:colOff>50800</xdr:colOff>
      <xdr:row>98</xdr:row>
      <xdr:rowOff>24960</xdr:rowOff>
    </xdr:to>
    <xdr:sp macro="" textlink="">
      <xdr:nvSpPr>
        <xdr:cNvPr id="483" name="楕円 482"/>
        <xdr:cNvSpPr/>
      </xdr:nvSpPr>
      <xdr:spPr>
        <a:xfrm>
          <a:off x="10426700" y="1672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117687</xdr:rowOff>
    </xdr:from>
    <xdr:ext cx="599010" cy="259045"/>
    <xdr:sp macro="" textlink="">
      <xdr:nvSpPr>
        <xdr:cNvPr id="484" name="土木費該当値テキスト"/>
        <xdr:cNvSpPr txBox="1"/>
      </xdr:nvSpPr>
      <xdr:spPr>
        <a:xfrm>
          <a:off x="10528300" y="1657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12178</xdr:rowOff>
    </xdr:from>
    <xdr:to>
      <xdr:col>50</xdr:col>
      <xdr:colOff>165100</xdr:colOff>
      <xdr:row>96</xdr:row>
      <xdr:rowOff>113778</xdr:rowOff>
    </xdr:to>
    <xdr:sp macro="" textlink="">
      <xdr:nvSpPr>
        <xdr:cNvPr id="485" name="楕円 484"/>
        <xdr:cNvSpPr/>
      </xdr:nvSpPr>
      <xdr:spPr>
        <a:xfrm>
          <a:off x="9588500" y="1647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130305</xdr:rowOff>
    </xdr:from>
    <xdr:ext cx="599010" cy="259045"/>
    <xdr:sp macro="" textlink="">
      <xdr:nvSpPr>
        <xdr:cNvPr id="486" name="テキスト ボックス 485"/>
        <xdr:cNvSpPr txBox="1"/>
      </xdr:nvSpPr>
      <xdr:spPr>
        <a:xfrm>
          <a:off x="9339795" y="16246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144500</xdr:rowOff>
    </xdr:from>
    <xdr:to>
      <xdr:col>46</xdr:col>
      <xdr:colOff>38100</xdr:colOff>
      <xdr:row>96</xdr:row>
      <xdr:rowOff>74650</xdr:rowOff>
    </xdr:to>
    <xdr:sp macro="" textlink="">
      <xdr:nvSpPr>
        <xdr:cNvPr id="487" name="楕円 486"/>
        <xdr:cNvSpPr/>
      </xdr:nvSpPr>
      <xdr:spPr>
        <a:xfrm>
          <a:off x="8699500" y="164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91177</xdr:rowOff>
    </xdr:from>
    <xdr:ext cx="599010" cy="259045"/>
    <xdr:sp macro="" textlink="">
      <xdr:nvSpPr>
        <xdr:cNvPr id="488" name="テキスト ボックス 487"/>
        <xdr:cNvSpPr txBox="1"/>
      </xdr:nvSpPr>
      <xdr:spPr>
        <a:xfrm>
          <a:off x="8450795" y="1620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9607</xdr:rowOff>
    </xdr:from>
    <xdr:to>
      <xdr:col>41</xdr:col>
      <xdr:colOff>101600</xdr:colOff>
      <xdr:row>97</xdr:row>
      <xdr:rowOff>111207</xdr:rowOff>
    </xdr:to>
    <xdr:sp macro="" textlink="">
      <xdr:nvSpPr>
        <xdr:cNvPr id="489" name="楕円 488"/>
        <xdr:cNvSpPr/>
      </xdr:nvSpPr>
      <xdr:spPr>
        <a:xfrm>
          <a:off x="7810500" y="166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127734</xdr:rowOff>
    </xdr:from>
    <xdr:ext cx="599010" cy="259045"/>
    <xdr:sp macro="" textlink="">
      <xdr:nvSpPr>
        <xdr:cNvPr id="490" name="テキスト ボックス 489"/>
        <xdr:cNvSpPr txBox="1"/>
      </xdr:nvSpPr>
      <xdr:spPr>
        <a:xfrm>
          <a:off x="7561795" y="1641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108893</xdr:rowOff>
    </xdr:from>
    <xdr:to>
      <xdr:col>36</xdr:col>
      <xdr:colOff>165100</xdr:colOff>
      <xdr:row>98</xdr:row>
      <xdr:rowOff>39043</xdr:rowOff>
    </xdr:to>
    <xdr:sp macro="" textlink="">
      <xdr:nvSpPr>
        <xdr:cNvPr id="491" name="楕円 490"/>
        <xdr:cNvSpPr/>
      </xdr:nvSpPr>
      <xdr:spPr>
        <a:xfrm>
          <a:off x="6921500" y="1673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55570</xdr:rowOff>
    </xdr:from>
    <xdr:ext cx="599010" cy="259045"/>
    <xdr:sp macro="" textlink="">
      <xdr:nvSpPr>
        <xdr:cNvPr id="492" name="テキスト ボックス 491"/>
        <xdr:cNvSpPr txBox="1"/>
      </xdr:nvSpPr>
      <xdr:spPr>
        <a:xfrm>
          <a:off x="6672795" y="1651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1184</xdr:rowOff>
    </xdr:from>
    <xdr:to>
      <xdr:col>85</xdr:col>
      <xdr:colOff>127000</xdr:colOff>
      <xdr:row>37</xdr:row>
      <xdr:rowOff>97039</xdr:rowOff>
    </xdr:to>
    <xdr:cxnSp macro="">
      <xdr:nvCxnSpPr>
        <xdr:cNvPr id="519" name="直線コネクタ 518"/>
        <xdr:cNvCxnSpPr/>
      </xdr:nvCxnSpPr>
      <xdr:spPr>
        <a:xfrm flipV="1">
          <a:off x="15481300" y="6344834"/>
          <a:ext cx="838200" cy="9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66040</xdr:rowOff>
    </xdr:from>
    <xdr:ext cx="534377" cy="259045"/>
    <xdr:sp macro="" textlink="">
      <xdr:nvSpPr>
        <xdr:cNvPr id="520" name="消防費平均値テキスト"/>
        <xdr:cNvSpPr txBox="1"/>
      </xdr:nvSpPr>
      <xdr:spPr>
        <a:xfrm>
          <a:off x="16370300" y="6409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81286</xdr:rowOff>
    </xdr:from>
    <xdr:to>
      <xdr:col>81</xdr:col>
      <xdr:colOff>50800</xdr:colOff>
      <xdr:row>37</xdr:row>
      <xdr:rowOff>97039</xdr:rowOff>
    </xdr:to>
    <xdr:cxnSp macro="">
      <xdr:nvCxnSpPr>
        <xdr:cNvPr id="522" name="直線コネクタ 521"/>
        <xdr:cNvCxnSpPr/>
      </xdr:nvCxnSpPr>
      <xdr:spPr>
        <a:xfrm>
          <a:off x="14592300" y="6424936"/>
          <a:ext cx="889000" cy="1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7285</xdr:rowOff>
    </xdr:from>
    <xdr:ext cx="534377" cy="259045"/>
    <xdr:sp macro="" textlink="">
      <xdr:nvSpPr>
        <xdr:cNvPr id="524" name="テキスト ボックス 523"/>
        <xdr:cNvSpPr txBox="1"/>
      </xdr:nvSpPr>
      <xdr:spPr>
        <a:xfrm>
          <a:off x="15214111" y="65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81286</xdr:rowOff>
    </xdr:from>
    <xdr:to>
      <xdr:col>76</xdr:col>
      <xdr:colOff>114300</xdr:colOff>
      <xdr:row>37</xdr:row>
      <xdr:rowOff>111450</xdr:rowOff>
    </xdr:to>
    <xdr:cxnSp macro="">
      <xdr:nvCxnSpPr>
        <xdr:cNvPr id="525" name="直線コネクタ 524"/>
        <xdr:cNvCxnSpPr/>
      </xdr:nvCxnSpPr>
      <xdr:spPr>
        <a:xfrm flipV="1">
          <a:off x="13703300" y="6424936"/>
          <a:ext cx="889000" cy="3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31192</xdr:rowOff>
    </xdr:from>
    <xdr:ext cx="534377" cy="259045"/>
    <xdr:sp macro="" textlink="">
      <xdr:nvSpPr>
        <xdr:cNvPr id="527" name="テキスト ボックス 526"/>
        <xdr:cNvSpPr txBox="1"/>
      </xdr:nvSpPr>
      <xdr:spPr>
        <a:xfrm>
          <a:off x="14325111" y="65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60106</xdr:rowOff>
    </xdr:from>
    <xdr:to>
      <xdr:col>71</xdr:col>
      <xdr:colOff>177800</xdr:colOff>
      <xdr:row>37</xdr:row>
      <xdr:rowOff>111450</xdr:rowOff>
    </xdr:to>
    <xdr:cxnSp macro="">
      <xdr:nvCxnSpPr>
        <xdr:cNvPr id="528" name="直線コネクタ 527"/>
        <xdr:cNvCxnSpPr/>
      </xdr:nvCxnSpPr>
      <xdr:spPr>
        <a:xfrm>
          <a:off x="12814300" y="6403756"/>
          <a:ext cx="889000" cy="5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39440</xdr:rowOff>
    </xdr:from>
    <xdr:ext cx="534377" cy="259045"/>
    <xdr:sp macro="" textlink="">
      <xdr:nvSpPr>
        <xdr:cNvPr id="530" name="テキスト ボックス 529"/>
        <xdr:cNvSpPr txBox="1"/>
      </xdr:nvSpPr>
      <xdr:spPr>
        <a:xfrm>
          <a:off x="13436111" y="655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30180</xdr:rowOff>
    </xdr:from>
    <xdr:ext cx="534377" cy="259045"/>
    <xdr:sp macro="" textlink="">
      <xdr:nvSpPr>
        <xdr:cNvPr id="532" name="テキスト ボックス 531"/>
        <xdr:cNvSpPr txBox="1"/>
      </xdr:nvSpPr>
      <xdr:spPr>
        <a:xfrm>
          <a:off x="12547111" y="65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121834</xdr:rowOff>
    </xdr:from>
    <xdr:to>
      <xdr:col>85</xdr:col>
      <xdr:colOff>177800</xdr:colOff>
      <xdr:row>37</xdr:row>
      <xdr:rowOff>51984</xdr:rowOff>
    </xdr:to>
    <xdr:sp macro="" textlink="">
      <xdr:nvSpPr>
        <xdr:cNvPr id="538" name="楕円 537"/>
        <xdr:cNvSpPr/>
      </xdr:nvSpPr>
      <xdr:spPr>
        <a:xfrm>
          <a:off x="16268700" y="629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144711</xdr:rowOff>
    </xdr:from>
    <xdr:ext cx="599010" cy="259045"/>
    <xdr:sp macro="" textlink="">
      <xdr:nvSpPr>
        <xdr:cNvPr id="539" name="消防費該当値テキスト"/>
        <xdr:cNvSpPr txBox="1"/>
      </xdr:nvSpPr>
      <xdr:spPr>
        <a:xfrm>
          <a:off x="16370300" y="614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46239</xdr:rowOff>
    </xdr:from>
    <xdr:to>
      <xdr:col>81</xdr:col>
      <xdr:colOff>101600</xdr:colOff>
      <xdr:row>37</xdr:row>
      <xdr:rowOff>147839</xdr:rowOff>
    </xdr:to>
    <xdr:sp macro="" textlink="">
      <xdr:nvSpPr>
        <xdr:cNvPr id="540" name="楕円 539"/>
        <xdr:cNvSpPr/>
      </xdr:nvSpPr>
      <xdr:spPr>
        <a:xfrm>
          <a:off x="15430500" y="63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164366</xdr:rowOff>
    </xdr:from>
    <xdr:ext cx="534377" cy="259045"/>
    <xdr:sp macro="" textlink="">
      <xdr:nvSpPr>
        <xdr:cNvPr id="541" name="テキスト ボックス 540"/>
        <xdr:cNvSpPr txBox="1"/>
      </xdr:nvSpPr>
      <xdr:spPr>
        <a:xfrm>
          <a:off x="15214111" y="616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30486</xdr:rowOff>
    </xdr:from>
    <xdr:to>
      <xdr:col>76</xdr:col>
      <xdr:colOff>165100</xdr:colOff>
      <xdr:row>37</xdr:row>
      <xdr:rowOff>132086</xdr:rowOff>
    </xdr:to>
    <xdr:sp macro="" textlink="">
      <xdr:nvSpPr>
        <xdr:cNvPr id="542" name="楕円 541"/>
        <xdr:cNvSpPr/>
      </xdr:nvSpPr>
      <xdr:spPr>
        <a:xfrm>
          <a:off x="14541500" y="637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148613</xdr:rowOff>
    </xdr:from>
    <xdr:ext cx="599010" cy="259045"/>
    <xdr:sp macro="" textlink="">
      <xdr:nvSpPr>
        <xdr:cNvPr id="543" name="テキスト ボックス 542"/>
        <xdr:cNvSpPr txBox="1"/>
      </xdr:nvSpPr>
      <xdr:spPr>
        <a:xfrm>
          <a:off x="14292795" y="614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60650</xdr:rowOff>
    </xdr:from>
    <xdr:to>
      <xdr:col>72</xdr:col>
      <xdr:colOff>38100</xdr:colOff>
      <xdr:row>37</xdr:row>
      <xdr:rowOff>162250</xdr:rowOff>
    </xdr:to>
    <xdr:sp macro="" textlink="">
      <xdr:nvSpPr>
        <xdr:cNvPr id="544" name="楕円 543"/>
        <xdr:cNvSpPr/>
      </xdr:nvSpPr>
      <xdr:spPr>
        <a:xfrm>
          <a:off x="13652500" y="64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7327</xdr:rowOff>
    </xdr:from>
    <xdr:ext cx="534377" cy="259045"/>
    <xdr:sp macro="" textlink="">
      <xdr:nvSpPr>
        <xdr:cNvPr id="545" name="テキスト ボックス 544"/>
        <xdr:cNvSpPr txBox="1"/>
      </xdr:nvSpPr>
      <xdr:spPr>
        <a:xfrm>
          <a:off x="13436111" y="61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9306</xdr:rowOff>
    </xdr:from>
    <xdr:to>
      <xdr:col>67</xdr:col>
      <xdr:colOff>101600</xdr:colOff>
      <xdr:row>37</xdr:row>
      <xdr:rowOff>110906</xdr:rowOff>
    </xdr:to>
    <xdr:sp macro="" textlink="">
      <xdr:nvSpPr>
        <xdr:cNvPr id="546" name="楕円 545"/>
        <xdr:cNvSpPr/>
      </xdr:nvSpPr>
      <xdr:spPr>
        <a:xfrm>
          <a:off x="12763500" y="635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127433</xdr:rowOff>
    </xdr:from>
    <xdr:ext cx="599010" cy="259045"/>
    <xdr:sp macro="" textlink="">
      <xdr:nvSpPr>
        <xdr:cNvPr id="547" name="テキスト ボックス 546"/>
        <xdr:cNvSpPr txBox="1"/>
      </xdr:nvSpPr>
      <xdr:spPr>
        <a:xfrm>
          <a:off x="12514795" y="612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62624</xdr:rowOff>
    </xdr:from>
    <xdr:to>
      <xdr:col>85</xdr:col>
      <xdr:colOff>127000</xdr:colOff>
      <xdr:row>58</xdr:row>
      <xdr:rowOff>65352</xdr:rowOff>
    </xdr:to>
    <xdr:cxnSp macro="">
      <xdr:nvCxnSpPr>
        <xdr:cNvPr id="576" name="直線コネクタ 575"/>
        <xdr:cNvCxnSpPr/>
      </xdr:nvCxnSpPr>
      <xdr:spPr>
        <a:xfrm flipV="1">
          <a:off x="15481300" y="10006724"/>
          <a:ext cx="838200" cy="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20877</xdr:rowOff>
    </xdr:from>
    <xdr:ext cx="599010" cy="259045"/>
    <xdr:sp macro="" textlink="">
      <xdr:nvSpPr>
        <xdr:cNvPr id="577" name="教育費平均値テキスト"/>
        <xdr:cNvSpPr txBox="1"/>
      </xdr:nvSpPr>
      <xdr:spPr>
        <a:xfrm>
          <a:off x="16370300" y="979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65352</xdr:rowOff>
    </xdr:from>
    <xdr:to>
      <xdr:col>81</xdr:col>
      <xdr:colOff>50800</xdr:colOff>
      <xdr:row>58</xdr:row>
      <xdr:rowOff>74237</xdr:rowOff>
    </xdr:to>
    <xdr:cxnSp macro="">
      <xdr:nvCxnSpPr>
        <xdr:cNvPr id="579" name="直線コネクタ 578"/>
        <xdr:cNvCxnSpPr/>
      </xdr:nvCxnSpPr>
      <xdr:spPr>
        <a:xfrm flipV="1">
          <a:off x="14592300" y="10009452"/>
          <a:ext cx="889000" cy="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98441</xdr:rowOff>
    </xdr:from>
    <xdr:ext cx="599010" cy="259045"/>
    <xdr:sp macro="" textlink="">
      <xdr:nvSpPr>
        <xdr:cNvPr id="581" name="テキスト ボックス 580"/>
        <xdr:cNvSpPr txBox="1"/>
      </xdr:nvSpPr>
      <xdr:spPr>
        <a:xfrm>
          <a:off x="15181795" y="969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76672</xdr:rowOff>
    </xdr:from>
    <xdr:to>
      <xdr:col>76</xdr:col>
      <xdr:colOff>114300</xdr:colOff>
      <xdr:row>58</xdr:row>
      <xdr:rowOff>74237</xdr:rowOff>
    </xdr:to>
    <xdr:cxnSp macro="">
      <xdr:nvCxnSpPr>
        <xdr:cNvPr id="582" name="直線コネクタ 581"/>
        <xdr:cNvCxnSpPr/>
      </xdr:nvCxnSpPr>
      <xdr:spPr>
        <a:xfrm>
          <a:off x="13703300" y="9849322"/>
          <a:ext cx="889000" cy="16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132894</xdr:rowOff>
    </xdr:from>
    <xdr:ext cx="599010" cy="259045"/>
    <xdr:sp macro="" textlink="">
      <xdr:nvSpPr>
        <xdr:cNvPr id="584" name="テキスト ボックス 583"/>
        <xdr:cNvSpPr txBox="1"/>
      </xdr:nvSpPr>
      <xdr:spPr>
        <a:xfrm>
          <a:off x="14292795" y="97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76672</xdr:rowOff>
    </xdr:from>
    <xdr:to>
      <xdr:col>71</xdr:col>
      <xdr:colOff>177800</xdr:colOff>
      <xdr:row>58</xdr:row>
      <xdr:rowOff>74027</xdr:rowOff>
    </xdr:to>
    <xdr:cxnSp macro="">
      <xdr:nvCxnSpPr>
        <xdr:cNvPr id="585" name="直線コネクタ 584"/>
        <xdr:cNvCxnSpPr/>
      </xdr:nvCxnSpPr>
      <xdr:spPr>
        <a:xfrm flipV="1">
          <a:off x="12814300" y="9849322"/>
          <a:ext cx="889000" cy="16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98796</xdr:rowOff>
    </xdr:from>
    <xdr:ext cx="599010" cy="259045"/>
    <xdr:sp macro="" textlink="">
      <xdr:nvSpPr>
        <xdr:cNvPr id="587" name="テキスト ボックス 586"/>
        <xdr:cNvSpPr txBox="1"/>
      </xdr:nvSpPr>
      <xdr:spPr>
        <a:xfrm>
          <a:off x="13403795" y="1004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100163</xdr:rowOff>
    </xdr:from>
    <xdr:ext cx="599010" cy="259045"/>
    <xdr:sp macro="" textlink="">
      <xdr:nvSpPr>
        <xdr:cNvPr id="589" name="テキスト ボックス 588"/>
        <xdr:cNvSpPr txBox="1"/>
      </xdr:nvSpPr>
      <xdr:spPr>
        <a:xfrm>
          <a:off x="12514795" y="970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11824</xdr:rowOff>
    </xdr:from>
    <xdr:to>
      <xdr:col>85</xdr:col>
      <xdr:colOff>177800</xdr:colOff>
      <xdr:row>58</xdr:row>
      <xdr:rowOff>113424</xdr:rowOff>
    </xdr:to>
    <xdr:sp macro="" textlink="">
      <xdr:nvSpPr>
        <xdr:cNvPr id="595" name="楕円 594"/>
        <xdr:cNvSpPr/>
      </xdr:nvSpPr>
      <xdr:spPr>
        <a:xfrm>
          <a:off x="16268700" y="995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147877</xdr:rowOff>
    </xdr:from>
    <xdr:ext cx="599010" cy="259045"/>
    <xdr:sp macro="" textlink="">
      <xdr:nvSpPr>
        <xdr:cNvPr id="596" name="教育費該当値テキスト"/>
        <xdr:cNvSpPr txBox="1"/>
      </xdr:nvSpPr>
      <xdr:spPr>
        <a:xfrm>
          <a:off x="16370300" y="992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14552</xdr:rowOff>
    </xdr:from>
    <xdr:to>
      <xdr:col>81</xdr:col>
      <xdr:colOff>101600</xdr:colOff>
      <xdr:row>58</xdr:row>
      <xdr:rowOff>116152</xdr:rowOff>
    </xdr:to>
    <xdr:sp macro="" textlink="">
      <xdr:nvSpPr>
        <xdr:cNvPr id="597" name="楕円 596"/>
        <xdr:cNvSpPr/>
      </xdr:nvSpPr>
      <xdr:spPr>
        <a:xfrm>
          <a:off x="15430500" y="995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107279</xdr:rowOff>
    </xdr:from>
    <xdr:ext cx="599010" cy="259045"/>
    <xdr:sp macro="" textlink="">
      <xdr:nvSpPr>
        <xdr:cNvPr id="598" name="テキスト ボックス 597"/>
        <xdr:cNvSpPr txBox="1"/>
      </xdr:nvSpPr>
      <xdr:spPr>
        <a:xfrm>
          <a:off x="15181795" y="1005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23437</xdr:rowOff>
    </xdr:from>
    <xdr:to>
      <xdr:col>76</xdr:col>
      <xdr:colOff>165100</xdr:colOff>
      <xdr:row>58</xdr:row>
      <xdr:rowOff>125037</xdr:rowOff>
    </xdr:to>
    <xdr:sp macro="" textlink="">
      <xdr:nvSpPr>
        <xdr:cNvPr id="599" name="楕円 598"/>
        <xdr:cNvSpPr/>
      </xdr:nvSpPr>
      <xdr:spPr>
        <a:xfrm>
          <a:off x="14541500" y="996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116164</xdr:rowOff>
    </xdr:from>
    <xdr:ext cx="599010" cy="259045"/>
    <xdr:sp macro="" textlink="">
      <xdr:nvSpPr>
        <xdr:cNvPr id="600" name="テキスト ボックス 599"/>
        <xdr:cNvSpPr txBox="1"/>
      </xdr:nvSpPr>
      <xdr:spPr>
        <a:xfrm>
          <a:off x="14292795" y="1006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25872</xdr:rowOff>
    </xdr:from>
    <xdr:to>
      <xdr:col>72</xdr:col>
      <xdr:colOff>38100</xdr:colOff>
      <xdr:row>57</xdr:row>
      <xdr:rowOff>127472</xdr:rowOff>
    </xdr:to>
    <xdr:sp macro="" textlink="">
      <xdr:nvSpPr>
        <xdr:cNvPr id="601" name="楕円 600"/>
        <xdr:cNvSpPr/>
      </xdr:nvSpPr>
      <xdr:spPr>
        <a:xfrm>
          <a:off x="13652500" y="979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143999</xdr:rowOff>
    </xdr:from>
    <xdr:ext cx="599010" cy="259045"/>
    <xdr:sp macro="" textlink="">
      <xdr:nvSpPr>
        <xdr:cNvPr id="602" name="テキスト ボックス 601"/>
        <xdr:cNvSpPr txBox="1"/>
      </xdr:nvSpPr>
      <xdr:spPr>
        <a:xfrm>
          <a:off x="13403795" y="957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23227</xdr:rowOff>
    </xdr:from>
    <xdr:to>
      <xdr:col>67</xdr:col>
      <xdr:colOff>101600</xdr:colOff>
      <xdr:row>58</xdr:row>
      <xdr:rowOff>124827</xdr:rowOff>
    </xdr:to>
    <xdr:sp macro="" textlink="">
      <xdr:nvSpPr>
        <xdr:cNvPr id="603" name="楕円 602"/>
        <xdr:cNvSpPr/>
      </xdr:nvSpPr>
      <xdr:spPr>
        <a:xfrm>
          <a:off x="12763500" y="996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115954</xdr:rowOff>
    </xdr:from>
    <xdr:ext cx="599010" cy="259045"/>
    <xdr:sp macro="" textlink="">
      <xdr:nvSpPr>
        <xdr:cNvPr id="604" name="テキスト ボックス 603"/>
        <xdr:cNvSpPr txBox="1"/>
      </xdr:nvSpPr>
      <xdr:spPr>
        <a:xfrm>
          <a:off x="12514795" y="1006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98747</xdr:rowOff>
    </xdr:from>
    <xdr:to>
      <xdr:col>85</xdr:col>
      <xdr:colOff>127000</xdr:colOff>
      <xdr:row>79</xdr:row>
      <xdr:rowOff>98879</xdr:rowOff>
    </xdr:to>
    <xdr:cxnSp macro="">
      <xdr:nvCxnSpPr>
        <xdr:cNvPr id="635" name="直線コネクタ 634"/>
        <xdr:cNvCxnSpPr/>
      </xdr:nvCxnSpPr>
      <xdr:spPr>
        <a:xfrm>
          <a:off x="15481300" y="13643297"/>
          <a:ext cx="8382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157925</xdr:rowOff>
    </xdr:from>
    <xdr:ext cx="534377" cy="259045"/>
    <xdr:sp macro="" textlink="">
      <xdr:nvSpPr>
        <xdr:cNvPr id="636" name="災害復旧費平均値テキスト"/>
        <xdr:cNvSpPr txBox="1"/>
      </xdr:nvSpPr>
      <xdr:spPr>
        <a:xfrm>
          <a:off x="16370300" y="1335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69540</xdr:rowOff>
    </xdr:from>
    <xdr:to>
      <xdr:col>81</xdr:col>
      <xdr:colOff>50800</xdr:colOff>
      <xdr:row>79</xdr:row>
      <xdr:rowOff>98747</xdr:rowOff>
    </xdr:to>
    <xdr:cxnSp macro="">
      <xdr:nvCxnSpPr>
        <xdr:cNvPr id="638" name="直線コネクタ 637"/>
        <xdr:cNvCxnSpPr/>
      </xdr:nvCxnSpPr>
      <xdr:spPr>
        <a:xfrm>
          <a:off x="14592300" y="13614090"/>
          <a:ext cx="889000" cy="2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108245</xdr:rowOff>
    </xdr:from>
    <xdr:ext cx="534377" cy="259045"/>
    <xdr:sp macro="" textlink="">
      <xdr:nvSpPr>
        <xdr:cNvPr id="640" name="テキスト ボックス 639"/>
        <xdr:cNvSpPr txBox="1"/>
      </xdr:nvSpPr>
      <xdr:spPr>
        <a:xfrm>
          <a:off x="15214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55882</xdr:rowOff>
    </xdr:from>
    <xdr:to>
      <xdr:col>76</xdr:col>
      <xdr:colOff>114300</xdr:colOff>
      <xdr:row>79</xdr:row>
      <xdr:rowOff>69540</xdr:rowOff>
    </xdr:to>
    <xdr:cxnSp macro="">
      <xdr:nvCxnSpPr>
        <xdr:cNvPr id="641" name="直線コネクタ 640"/>
        <xdr:cNvCxnSpPr/>
      </xdr:nvCxnSpPr>
      <xdr:spPr>
        <a:xfrm>
          <a:off x="13703300" y="13600432"/>
          <a:ext cx="889000" cy="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112785</xdr:rowOff>
    </xdr:from>
    <xdr:ext cx="534377" cy="259045"/>
    <xdr:sp macro="" textlink="">
      <xdr:nvSpPr>
        <xdr:cNvPr id="643" name="テキスト ボックス 642"/>
        <xdr:cNvSpPr txBox="1"/>
      </xdr:nvSpPr>
      <xdr:spPr>
        <a:xfrm>
          <a:off x="14325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55882</xdr:rowOff>
    </xdr:from>
    <xdr:to>
      <xdr:col>71</xdr:col>
      <xdr:colOff>177800</xdr:colOff>
      <xdr:row>79</xdr:row>
      <xdr:rowOff>60595</xdr:rowOff>
    </xdr:to>
    <xdr:cxnSp macro="">
      <xdr:nvCxnSpPr>
        <xdr:cNvPr id="644" name="直線コネクタ 643"/>
        <xdr:cNvCxnSpPr/>
      </xdr:nvCxnSpPr>
      <xdr:spPr>
        <a:xfrm flipV="1">
          <a:off x="12814300" y="13600432"/>
          <a:ext cx="8890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6" name="テキスト ボックス 645"/>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105154</xdr:rowOff>
    </xdr:from>
    <xdr:ext cx="534377" cy="259045"/>
    <xdr:sp macro="" textlink="">
      <xdr:nvSpPr>
        <xdr:cNvPr id="648" name="テキスト ボックス 647"/>
        <xdr:cNvSpPr txBox="1"/>
      </xdr:nvSpPr>
      <xdr:spPr>
        <a:xfrm>
          <a:off x="12547111" y="1364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47947</xdr:rowOff>
    </xdr:from>
    <xdr:to>
      <xdr:col>81</xdr:col>
      <xdr:colOff>101600</xdr:colOff>
      <xdr:row>79</xdr:row>
      <xdr:rowOff>149547</xdr:rowOff>
    </xdr:to>
    <xdr:sp macro="" textlink="">
      <xdr:nvSpPr>
        <xdr:cNvPr id="656" name="楕円 655"/>
        <xdr:cNvSpPr/>
      </xdr:nvSpPr>
      <xdr:spPr>
        <a:xfrm>
          <a:off x="15430500" y="1359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140674</xdr:rowOff>
    </xdr:from>
    <xdr:ext cx="313932" cy="259045"/>
    <xdr:sp macro="" textlink="">
      <xdr:nvSpPr>
        <xdr:cNvPr id="657" name="テキスト ボックス 656"/>
        <xdr:cNvSpPr txBox="1"/>
      </xdr:nvSpPr>
      <xdr:spPr>
        <a:xfrm>
          <a:off x="15324333" y="13685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18740</xdr:rowOff>
    </xdr:from>
    <xdr:to>
      <xdr:col>76</xdr:col>
      <xdr:colOff>165100</xdr:colOff>
      <xdr:row>79</xdr:row>
      <xdr:rowOff>120340</xdr:rowOff>
    </xdr:to>
    <xdr:sp macro="" textlink="">
      <xdr:nvSpPr>
        <xdr:cNvPr id="658" name="楕円 657"/>
        <xdr:cNvSpPr/>
      </xdr:nvSpPr>
      <xdr:spPr>
        <a:xfrm>
          <a:off x="14541500" y="1356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111467</xdr:rowOff>
    </xdr:from>
    <xdr:ext cx="469744" cy="259045"/>
    <xdr:sp macro="" textlink="">
      <xdr:nvSpPr>
        <xdr:cNvPr id="659" name="テキスト ボックス 658"/>
        <xdr:cNvSpPr txBox="1"/>
      </xdr:nvSpPr>
      <xdr:spPr>
        <a:xfrm>
          <a:off x="14357428" y="136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5082</xdr:rowOff>
    </xdr:from>
    <xdr:to>
      <xdr:col>72</xdr:col>
      <xdr:colOff>38100</xdr:colOff>
      <xdr:row>79</xdr:row>
      <xdr:rowOff>106682</xdr:rowOff>
    </xdr:to>
    <xdr:sp macro="" textlink="">
      <xdr:nvSpPr>
        <xdr:cNvPr id="660" name="楕円 659"/>
        <xdr:cNvSpPr/>
      </xdr:nvSpPr>
      <xdr:spPr>
        <a:xfrm>
          <a:off x="13652500" y="1354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97809</xdr:rowOff>
    </xdr:from>
    <xdr:ext cx="534377" cy="259045"/>
    <xdr:sp macro="" textlink="">
      <xdr:nvSpPr>
        <xdr:cNvPr id="661" name="テキスト ボックス 660"/>
        <xdr:cNvSpPr txBox="1"/>
      </xdr:nvSpPr>
      <xdr:spPr>
        <a:xfrm>
          <a:off x="13436111" y="1364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9795</xdr:rowOff>
    </xdr:from>
    <xdr:to>
      <xdr:col>67</xdr:col>
      <xdr:colOff>101600</xdr:colOff>
      <xdr:row>79</xdr:row>
      <xdr:rowOff>111395</xdr:rowOff>
    </xdr:to>
    <xdr:sp macro="" textlink="">
      <xdr:nvSpPr>
        <xdr:cNvPr id="662" name="楕円 661"/>
        <xdr:cNvSpPr/>
      </xdr:nvSpPr>
      <xdr:spPr>
        <a:xfrm>
          <a:off x="12763500" y="135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127922</xdr:rowOff>
    </xdr:from>
    <xdr:ext cx="534377" cy="259045"/>
    <xdr:sp macro="" textlink="">
      <xdr:nvSpPr>
        <xdr:cNvPr id="663" name="テキスト ボックス 662"/>
        <xdr:cNvSpPr txBox="1"/>
      </xdr:nvSpPr>
      <xdr:spPr>
        <a:xfrm>
          <a:off x="12547111" y="1332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85341</xdr:rowOff>
    </xdr:from>
    <xdr:to>
      <xdr:col>85</xdr:col>
      <xdr:colOff>127000</xdr:colOff>
      <xdr:row>96</xdr:row>
      <xdr:rowOff>99978</xdr:rowOff>
    </xdr:to>
    <xdr:cxnSp macro="">
      <xdr:nvCxnSpPr>
        <xdr:cNvPr id="692" name="直線コネクタ 691"/>
        <xdr:cNvCxnSpPr/>
      </xdr:nvCxnSpPr>
      <xdr:spPr>
        <a:xfrm flipV="1">
          <a:off x="15481300" y="16544541"/>
          <a:ext cx="838200" cy="1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24573</xdr:rowOff>
    </xdr:from>
    <xdr:ext cx="599010" cy="259045"/>
    <xdr:sp macro="" textlink="">
      <xdr:nvSpPr>
        <xdr:cNvPr id="693" name="公債費平均値テキスト"/>
        <xdr:cNvSpPr txBox="1"/>
      </xdr:nvSpPr>
      <xdr:spPr>
        <a:xfrm>
          <a:off x="16370300" y="1665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99978</xdr:rowOff>
    </xdr:from>
    <xdr:to>
      <xdr:col>81</xdr:col>
      <xdr:colOff>50800</xdr:colOff>
      <xdr:row>96</xdr:row>
      <xdr:rowOff>102217</xdr:rowOff>
    </xdr:to>
    <xdr:cxnSp macro="">
      <xdr:nvCxnSpPr>
        <xdr:cNvPr id="695" name="直線コネクタ 694"/>
        <xdr:cNvCxnSpPr/>
      </xdr:nvCxnSpPr>
      <xdr:spPr>
        <a:xfrm flipV="1">
          <a:off x="14592300" y="16559178"/>
          <a:ext cx="889000" cy="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113445</xdr:rowOff>
    </xdr:from>
    <xdr:ext cx="599010" cy="259045"/>
    <xdr:sp macro="" textlink="">
      <xdr:nvSpPr>
        <xdr:cNvPr id="697" name="テキスト ボックス 696"/>
        <xdr:cNvSpPr txBox="1"/>
      </xdr:nvSpPr>
      <xdr:spPr>
        <a:xfrm>
          <a:off x="15181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102217</xdr:rowOff>
    </xdr:from>
    <xdr:to>
      <xdr:col>76</xdr:col>
      <xdr:colOff>114300</xdr:colOff>
      <xdr:row>96</xdr:row>
      <xdr:rowOff>107169</xdr:rowOff>
    </xdr:to>
    <xdr:cxnSp macro="">
      <xdr:nvCxnSpPr>
        <xdr:cNvPr id="698" name="直線コネクタ 697"/>
        <xdr:cNvCxnSpPr/>
      </xdr:nvCxnSpPr>
      <xdr:spPr>
        <a:xfrm flipV="1">
          <a:off x="13703300" y="16561417"/>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135683</xdr:rowOff>
    </xdr:from>
    <xdr:ext cx="599010" cy="259045"/>
    <xdr:sp macro="" textlink="">
      <xdr:nvSpPr>
        <xdr:cNvPr id="700" name="テキスト ボックス 699"/>
        <xdr:cNvSpPr txBox="1"/>
      </xdr:nvSpPr>
      <xdr:spPr>
        <a:xfrm>
          <a:off x="14292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107169</xdr:rowOff>
    </xdr:from>
    <xdr:to>
      <xdr:col>71</xdr:col>
      <xdr:colOff>177800</xdr:colOff>
      <xdr:row>97</xdr:row>
      <xdr:rowOff>1865</xdr:rowOff>
    </xdr:to>
    <xdr:cxnSp macro="">
      <xdr:nvCxnSpPr>
        <xdr:cNvPr id="701" name="直線コネクタ 700"/>
        <xdr:cNvCxnSpPr/>
      </xdr:nvCxnSpPr>
      <xdr:spPr>
        <a:xfrm flipV="1">
          <a:off x="12814300" y="16566369"/>
          <a:ext cx="889000" cy="6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125066</xdr:rowOff>
    </xdr:from>
    <xdr:ext cx="599010" cy="259045"/>
    <xdr:sp macro="" textlink="">
      <xdr:nvSpPr>
        <xdr:cNvPr id="703" name="テキスト ボックス 702"/>
        <xdr:cNvSpPr txBox="1"/>
      </xdr:nvSpPr>
      <xdr:spPr>
        <a:xfrm>
          <a:off x="13403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139678</xdr:rowOff>
    </xdr:from>
    <xdr:ext cx="599010" cy="259045"/>
    <xdr:sp macro="" textlink="">
      <xdr:nvSpPr>
        <xdr:cNvPr id="705" name="テキスト ボックス 704"/>
        <xdr:cNvSpPr txBox="1"/>
      </xdr:nvSpPr>
      <xdr:spPr>
        <a:xfrm>
          <a:off x="12514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34541</xdr:rowOff>
    </xdr:from>
    <xdr:to>
      <xdr:col>85</xdr:col>
      <xdr:colOff>177800</xdr:colOff>
      <xdr:row>96</xdr:row>
      <xdr:rowOff>136141</xdr:rowOff>
    </xdr:to>
    <xdr:sp macro="" textlink="">
      <xdr:nvSpPr>
        <xdr:cNvPr id="711" name="楕円 710"/>
        <xdr:cNvSpPr/>
      </xdr:nvSpPr>
      <xdr:spPr>
        <a:xfrm>
          <a:off x="16268700" y="164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57418</xdr:rowOff>
    </xdr:from>
    <xdr:ext cx="599010" cy="259045"/>
    <xdr:sp macro="" textlink="">
      <xdr:nvSpPr>
        <xdr:cNvPr id="712" name="公債費該当値テキスト"/>
        <xdr:cNvSpPr txBox="1"/>
      </xdr:nvSpPr>
      <xdr:spPr>
        <a:xfrm>
          <a:off x="16370300" y="1634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49178</xdr:rowOff>
    </xdr:from>
    <xdr:to>
      <xdr:col>81</xdr:col>
      <xdr:colOff>101600</xdr:colOff>
      <xdr:row>96</xdr:row>
      <xdr:rowOff>150778</xdr:rowOff>
    </xdr:to>
    <xdr:sp macro="" textlink="">
      <xdr:nvSpPr>
        <xdr:cNvPr id="713" name="楕円 712"/>
        <xdr:cNvSpPr/>
      </xdr:nvSpPr>
      <xdr:spPr>
        <a:xfrm>
          <a:off x="15430500" y="1650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167305</xdr:rowOff>
    </xdr:from>
    <xdr:ext cx="599010" cy="259045"/>
    <xdr:sp macro="" textlink="">
      <xdr:nvSpPr>
        <xdr:cNvPr id="714" name="テキスト ボックス 713"/>
        <xdr:cNvSpPr txBox="1"/>
      </xdr:nvSpPr>
      <xdr:spPr>
        <a:xfrm>
          <a:off x="15181795" y="1628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51417</xdr:rowOff>
    </xdr:from>
    <xdr:to>
      <xdr:col>76</xdr:col>
      <xdr:colOff>165100</xdr:colOff>
      <xdr:row>96</xdr:row>
      <xdr:rowOff>153017</xdr:rowOff>
    </xdr:to>
    <xdr:sp macro="" textlink="">
      <xdr:nvSpPr>
        <xdr:cNvPr id="715" name="楕円 714"/>
        <xdr:cNvSpPr/>
      </xdr:nvSpPr>
      <xdr:spPr>
        <a:xfrm>
          <a:off x="14541500" y="1651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169544</xdr:rowOff>
    </xdr:from>
    <xdr:ext cx="599010" cy="259045"/>
    <xdr:sp macro="" textlink="">
      <xdr:nvSpPr>
        <xdr:cNvPr id="716" name="テキスト ボックス 715"/>
        <xdr:cNvSpPr txBox="1"/>
      </xdr:nvSpPr>
      <xdr:spPr>
        <a:xfrm>
          <a:off x="14292795" y="16285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56369</xdr:rowOff>
    </xdr:from>
    <xdr:to>
      <xdr:col>72</xdr:col>
      <xdr:colOff>38100</xdr:colOff>
      <xdr:row>96</xdr:row>
      <xdr:rowOff>157969</xdr:rowOff>
    </xdr:to>
    <xdr:sp macro="" textlink="">
      <xdr:nvSpPr>
        <xdr:cNvPr id="717" name="楕円 716"/>
        <xdr:cNvSpPr/>
      </xdr:nvSpPr>
      <xdr:spPr>
        <a:xfrm>
          <a:off x="13652500" y="1651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3046</xdr:rowOff>
    </xdr:from>
    <xdr:ext cx="599010" cy="259045"/>
    <xdr:sp macro="" textlink="">
      <xdr:nvSpPr>
        <xdr:cNvPr id="718" name="テキスト ボックス 717"/>
        <xdr:cNvSpPr txBox="1"/>
      </xdr:nvSpPr>
      <xdr:spPr>
        <a:xfrm>
          <a:off x="13403795" y="1629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122515</xdr:rowOff>
    </xdr:from>
    <xdr:to>
      <xdr:col>67</xdr:col>
      <xdr:colOff>101600</xdr:colOff>
      <xdr:row>97</xdr:row>
      <xdr:rowOff>52665</xdr:rowOff>
    </xdr:to>
    <xdr:sp macro="" textlink="">
      <xdr:nvSpPr>
        <xdr:cNvPr id="719" name="楕円 718"/>
        <xdr:cNvSpPr/>
      </xdr:nvSpPr>
      <xdr:spPr>
        <a:xfrm>
          <a:off x="12763500" y="1658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69192</xdr:rowOff>
    </xdr:from>
    <xdr:ext cx="599010" cy="259045"/>
    <xdr:sp macro="" textlink="">
      <xdr:nvSpPr>
        <xdr:cNvPr id="720" name="テキスト ボックス 719"/>
        <xdr:cNvSpPr txBox="1"/>
      </xdr:nvSpPr>
      <xdr:spPr>
        <a:xfrm>
          <a:off x="12514795" y="16356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6" name="テキスト ボックス 755"/>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4" name="テキスト ボックス 763"/>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民生費は、いきいき福祉・健康施設整備事業の完了により、</a:t>
          </a:r>
          <a:r>
            <a:rPr kumimoji="1" lang="en-US" altLang="ja-JP" sz="1300">
              <a:latin typeface="ＭＳ Ｐゴシック" panose="020B0600070205080204" pitchFamily="50" charset="-128"/>
              <a:ea typeface="ＭＳ Ｐゴシック" panose="020B0600070205080204" pitchFamily="50" charset="-128"/>
            </a:rPr>
            <a:t>253,562</a:t>
          </a:r>
          <a:r>
            <a:rPr kumimoji="1" lang="ja-JP" altLang="en-US" sz="1300">
              <a:latin typeface="ＭＳ Ｐゴシック" panose="020B0600070205080204" pitchFamily="50" charset="-128"/>
              <a:ea typeface="ＭＳ Ｐゴシック" panose="020B0600070205080204" pitchFamily="50" charset="-128"/>
            </a:rPr>
            <a:t>円となり令和元年度決算から</a:t>
          </a:r>
          <a:r>
            <a:rPr kumimoji="1" lang="en-US" altLang="ja-JP" sz="1300">
              <a:latin typeface="ＭＳ Ｐゴシック" panose="020B0600070205080204" pitchFamily="50" charset="-128"/>
              <a:ea typeface="ＭＳ Ｐゴシック" panose="020B0600070205080204" pitchFamily="50" charset="-128"/>
            </a:rPr>
            <a:t>38.8</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が類似団体平均と比べ高止まりしている傾向にあるが、これは上川町が有数の観光地（層雲峡温泉など）を有しているほか、地方創生推進事業を進めており、通年型アウトドア拠点施設にかかる整備事業を行ってい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財政調整基金残高については、令和元年度までは標準財政規模比の</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％程度を維持していたが、令和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年度は財源確保のため基金の取崩しを行ってきており、</a:t>
          </a:r>
          <a:r>
            <a:rPr kumimoji="1" lang="en-US" altLang="ja-JP" sz="1400">
              <a:latin typeface="ＭＳ ゴシック" pitchFamily="49" charset="-128"/>
              <a:ea typeface="ＭＳ ゴシック" pitchFamily="49" charset="-128"/>
            </a:rPr>
            <a:t>13.2</a:t>
          </a:r>
          <a:r>
            <a:rPr kumimoji="1" lang="ja-JP" altLang="en-US" sz="1400">
              <a:latin typeface="ＭＳ ゴシック" pitchFamily="49" charset="-128"/>
              <a:ea typeface="ＭＳ ゴシック" pitchFamily="49" charset="-128"/>
            </a:rPr>
            <a:t>％まで減少した。今後も一般財源の大幅な増加は見込めないものの、ふるさと応援基金などその他の特定目的基金取崩しにより財政調整基金は取崩しを行わないよう努める。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での赤字額は生じていないが、診療所事業会計などについては新型コロナウイルス感染症の影響により通常診療等の収入が減少したため例年より繰出金が増加したなど、一般会計から各会計への繰出しは依然として減らず、負担が大きい。今後は繰出し対象会計の収入確保を念頭に置き、繰出額を減少させるよう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6290407</v>
      </c>
      <c r="BO4" s="433"/>
      <c r="BP4" s="433"/>
      <c r="BQ4" s="433"/>
      <c r="BR4" s="433"/>
      <c r="BS4" s="433"/>
      <c r="BT4" s="433"/>
      <c r="BU4" s="434"/>
      <c r="BV4" s="432">
        <v>6495399</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6.3</v>
      </c>
      <c r="CU4" s="439"/>
      <c r="CV4" s="439"/>
      <c r="CW4" s="439"/>
      <c r="CX4" s="439"/>
      <c r="CY4" s="439"/>
      <c r="CZ4" s="439"/>
      <c r="DA4" s="440"/>
      <c r="DB4" s="438">
        <v>4.9000000000000004</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6076880</v>
      </c>
      <c r="BO5" s="470"/>
      <c r="BP5" s="470"/>
      <c r="BQ5" s="470"/>
      <c r="BR5" s="470"/>
      <c r="BS5" s="470"/>
      <c r="BT5" s="470"/>
      <c r="BU5" s="471"/>
      <c r="BV5" s="469">
        <v>6334966</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91</v>
      </c>
      <c r="CU5" s="467"/>
      <c r="CV5" s="467"/>
      <c r="CW5" s="467"/>
      <c r="CX5" s="467"/>
      <c r="CY5" s="467"/>
      <c r="CZ5" s="467"/>
      <c r="DA5" s="468"/>
      <c r="DB5" s="466">
        <v>91.8</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213527</v>
      </c>
      <c r="BO6" s="470"/>
      <c r="BP6" s="470"/>
      <c r="BQ6" s="470"/>
      <c r="BR6" s="470"/>
      <c r="BS6" s="470"/>
      <c r="BT6" s="470"/>
      <c r="BU6" s="471"/>
      <c r="BV6" s="469">
        <v>160433</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93.9</v>
      </c>
      <c r="CU6" s="507"/>
      <c r="CV6" s="507"/>
      <c r="CW6" s="507"/>
      <c r="CX6" s="507"/>
      <c r="CY6" s="507"/>
      <c r="CZ6" s="507"/>
      <c r="DA6" s="508"/>
      <c r="DB6" s="506">
        <v>94.4</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102</v>
      </c>
      <c r="AV7" s="502"/>
      <c r="AW7" s="502"/>
      <c r="AX7" s="502"/>
      <c r="AY7" s="503" t="s">
        <v>106</v>
      </c>
      <c r="AZ7" s="504"/>
      <c r="BA7" s="504"/>
      <c r="BB7" s="504"/>
      <c r="BC7" s="504"/>
      <c r="BD7" s="504"/>
      <c r="BE7" s="504"/>
      <c r="BF7" s="504"/>
      <c r="BG7" s="504"/>
      <c r="BH7" s="504"/>
      <c r="BI7" s="504"/>
      <c r="BJ7" s="504"/>
      <c r="BK7" s="504"/>
      <c r="BL7" s="504"/>
      <c r="BM7" s="505"/>
      <c r="BN7" s="469">
        <v>239</v>
      </c>
      <c r="BO7" s="470"/>
      <c r="BP7" s="470"/>
      <c r="BQ7" s="470"/>
      <c r="BR7" s="470"/>
      <c r="BS7" s="470"/>
      <c r="BT7" s="470"/>
      <c r="BU7" s="471"/>
      <c r="BV7" s="469">
        <v>51</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3405018</v>
      </c>
      <c r="CU7" s="470"/>
      <c r="CV7" s="470"/>
      <c r="CW7" s="470"/>
      <c r="CX7" s="470"/>
      <c r="CY7" s="470"/>
      <c r="CZ7" s="470"/>
      <c r="DA7" s="471"/>
      <c r="DB7" s="469">
        <v>3285264</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213288</v>
      </c>
      <c r="BO8" s="470"/>
      <c r="BP8" s="470"/>
      <c r="BQ8" s="470"/>
      <c r="BR8" s="470"/>
      <c r="BS8" s="470"/>
      <c r="BT8" s="470"/>
      <c r="BU8" s="471"/>
      <c r="BV8" s="469">
        <v>160382</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0.17</v>
      </c>
      <c r="CU8" s="510"/>
      <c r="CV8" s="510"/>
      <c r="CW8" s="510"/>
      <c r="CX8" s="510"/>
      <c r="CY8" s="510"/>
      <c r="CZ8" s="510"/>
      <c r="DA8" s="511"/>
      <c r="DB8" s="509">
        <v>0.17</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3500</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102</v>
      </c>
      <c r="AV9" s="502"/>
      <c r="AW9" s="502"/>
      <c r="AX9" s="502"/>
      <c r="AY9" s="503" t="s">
        <v>116</v>
      </c>
      <c r="AZ9" s="504"/>
      <c r="BA9" s="504"/>
      <c r="BB9" s="504"/>
      <c r="BC9" s="504"/>
      <c r="BD9" s="504"/>
      <c r="BE9" s="504"/>
      <c r="BF9" s="504"/>
      <c r="BG9" s="504"/>
      <c r="BH9" s="504"/>
      <c r="BI9" s="504"/>
      <c r="BJ9" s="504"/>
      <c r="BK9" s="504"/>
      <c r="BL9" s="504"/>
      <c r="BM9" s="505"/>
      <c r="BN9" s="469">
        <v>52906</v>
      </c>
      <c r="BO9" s="470"/>
      <c r="BP9" s="470"/>
      <c r="BQ9" s="470"/>
      <c r="BR9" s="470"/>
      <c r="BS9" s="470"/>
      <c r="BT9" s="470"/>
      <c r="BU9" s="471"/>
      <c r="BV9" s="469">
        <v>37323</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19.3</v>
      </c>
      <c r="CU9" s="467"/>
      <c r="CV9" s="467"/>
      <c r="CW9" s="467"/>
      <c r="CX9" s="467"/>
      <c r="CY9" s="467"/>
      <c r="CZ9" s="467"/>
      <c r="DA9" s="468"/>
      <c r="DB9" s="466">
        <v>19.5</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4044</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939</v>
      </c>
      <c r="BO10" s="470"/>
      <c r="BP10" s="470"/>
      <c r="BQ10" s="470"/>
      <c r="BR10" s="470"/>
      <c r="BS10" s="470"/>
      <c r="BT10" s="470"/>
      <c r="BU10" s="471"/>
      <c r="BV10" s="469">
        <v>922</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120</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428</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3398</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30650</v>
      </c>
      <c r="BO12" s="470"/>
      <c r="BP12" s="470"/>
      <c r="BQ12" s="470"/>
      <c r="BR12" s="470"/>
      <c r="BS12" s="470"/>
      <c r="BT12" s="470"/>
      <c r="BU12" s="471"/>
      <c r="BV12" s="469">
        <v>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137</v>
      </c>
      <c r="N13" s="561"/>
      <c r="O13" s="561"/>
      <c r="P13" s="561"/>
      <c r="Q13" s="562"/>
      <c r="R13" s="553">
        <v>3359</v>
      </c>
      <c r="S13" s="554"/>
      <c r="T13" s="554"/>
      <c r="U13" s="554"/>
      <c r="V13" s="555"/>
      <c r="W13" s="485" t="s">
        <v>138</v>
      </c>
      <c r="X13" s="486"/>
      <c r="Y13" s="486"/>
      <c r="Z13" s="486"/>
      <c r="AA13" s="486"/>
      <c r="AB13" s="476"/>
      <c r="AC13" s="520">
        <v>244</v>
      </c>
      <c r="AD13" s="521"/>
      <c r="AE13" s="521"/>
      <c r="AF13" s="521"/>
      <c r="AG13" s="563"/>
      <c r="AH13" s="520">
        <v>255</v>
      </c>
      <c r="AI13" s="521"/>
      <c r="AJ13" s="521"/>
      <c r="AK13" s="521"/>
      <c r="AL13" s="522"/>
      <c r="AM13" s="498" t="s">
        <v>139</v>
      </c>
      <c r="AN13" s="499"/>
      <c r="AO13" s="499"/>
      <c r="AP13" s="499"/>
      <c r="AQ13" s="499"/>
      <c r="AR13" s="499"/>
      <c r="AS13" s="499"/>
      <c r="AT13" s="500"/>
      <c r="AU13" s="501" t="s">
        <v>120</v>
      </c>
      <c r="AV13" s="502"/>
      <c r="AW13" s="502"/>
      <c r="AX13" s="502"/>
      <c r="AY13" s="503" t="s">
        <v>140</v>
      </c>
      <c r="AZ13" s="504"/>
      <c r="BA13" s="504"/>
      <c r="BB13" s="504"/>
      <c r="BC13" s="504"/>
      <c r="BD13" s="504"/>
      <c r="BE13" s="504"/>
      <c r="BF13" s="504"/>
      <c r="BG13" s="504"/>
      <c r="BH13" s="504"/>
      <c r="BI13" s="504"/>
      <c r="BJ13" s="504"/>
      <c r="BK13" s="504"/>
      <c r="BL13" s="504"/>
      <c r="BM13" s="505"/>
      <c r="BN13" s="469">
        <v>23195</v>
      </c>
      <c r="BO13" s="470"/>
      <c r="BP13" s="470"/>
      <c r="BQ13" s="470"/>
      <c r="BR13" s="470"/>
      <c r="BS13" s="470"/>
      <c r="BT13" s="470"/>
      <c r="BU13" s="471"/>
      <c r="BV13" s="469">
        <v>38673</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12.4</v>
      </c>
      <c r="CU13" s="467"/>
      <c r="CV13" s="467"/>
      <c r="CW13" s="467"/>
      <c r="CX13" s="467"/>
      <c r="CY13" s="467"/>
      <c r="CZ13" s="467"/>
      <c r="DA13" s="468"/>
      <c r="DB13" s="466">
        <v>13.3</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142</v>
      </c>
      <c r="M14" s="551"/>
      <c r="N14" s="551"/>
      <c r="O14" s="551"/>
      <c r="P14" s="551"/>
      <c r="Q14" s="552"/>
      <c r="R14" s="553">
        <v>3510</v>
      </c>
      <c r="S14" s="554"/>
      <c r="T14" s="554"/>
      <c r="U14" s="554"/>
      <c r="V14" s="555"/>
      <c r="W14" s="459"/>
      <c r="X14" s="460"/>
      <c r="Y14" s="460"/>
      <c r="Z14" s="460"/>
      <c r="AA14" s="460"/>
      <c r="AB14" s="449"/>
      <c r="AC14" s="556">
        <v>11.8</v>
      </c>
      <c r="AD14" s="557"/>
      <c r="AE14" s="557"/>
      <c r="AF14" s="557"/>
      <c r="AG14" s="558"/>
      <c r="AH14" s="556">
        <v>11.7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v>95.8</v>
      </c>
      <c r="CU14" s="568"/>
      <c r="CV14" s="568"/>
      <c r="CW14" s="568"/>
      <c r="CX14" s="568"/>
      <c r="CY14" s="568"/>
      <c r="CZ14" s="568"/>
      <c r="DA14" s="569"/>
      <c r="DB14" s="567">
        <v>98.6</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144</v>
      </c>
      <c r="N15" s="561"/>
      <c r="O15" s="561"/>
      <c r="P15" s="561"/>
      <c r="Q15" s="562"/>
      <c r="R15" s="553">
        <v>3429</v>
      </c>
      <c r="S15" s="554"/>
      <c r="T15" s="554"/>
      <c r="U15" s="554"/>
      <c r="V15" s="555"/>
      <c r="W15" s="485" t="s">
        <v>145</v>
      </c>
      <c r="X15" s="486"/>
      <c r="Y15" s="486"/>
      <c r="Z15" s="486"/>
      <c r="AA15" s="486"/>
      <c r="AB15" s="476"/>
      <c r="AC15" s="520">
        <v>222</v>
      </c>
      <c r="AD15" s="521"/>
      <c r="AE15" s="521"/>
      <c r="AF15" s="521"/>
      <c r="AG15" s="563"/>
      <c r="AH15" s="520">
        <v>225</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536587</v>
      </c>
      <c r="BO15" s="433"/>
      <c r="BP15" s="433"/>
      <c r="BQ15" s="433"/>
      <c r="BR15" s="433"/>
      <c r="BS15" s="433"/>
      <c r="BT15" s="433"/>
      <c r="BU15" s="434"/>
      <c r="BV15" s="432">
        <v>506605</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10.7</v>
      </c>
      <c r="AD16" s="557"/>
      <c r="AE16" s="557"/>
      <c r="AF16" s="557"/>
      <c r="AG16" s="558"/>
      <c r="AH16" s="556">
        <v>10.3</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3187791</v>
      </c>
      <c r="BO16" s="470"/>
      <c r="BP16" s="470"/>
      <c r="BQ16" s="470"/>
      <c r="BR16" s="470"/>
      <c r="BS16" s="470"/>
      <c r="BT16" s="470"/>
      <c r="BU16" s="471"/>
      <c r="BV16" s="469">
        <v>3060318</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151</v>
      </c>
      <c r="N17" s="577"/>
      <c r="O17" s="577"/>
      <c r="P17" s="577"/>
      <c r="Q17" s="578"/>
      <c r="R17" s="573" t="s">
        <v>152</v>
      </c>
      <c r="S17" s="574"/>
      <c r="T17" s="574"/>
      <c r="U17" s="574"/>
      <c r="V17" s="575"/>
      <c r="W17" s="485" t="s">
        <v>153</v>
      </c>
      <c r="X17" s="486"/>
      <c r="Y17" s="486"/>
      <c r="Z17" s="486"/>
      <c r="AA17" s="486"/>
      <c r="AB17" s="476"/>
      <c r="AC17" s="520">
        <v>1609</v>
      </c>
      <c r="AD17" s="521"/>
      <c r="AE17" s="521"/>
      <c r="AF17" s="521"/>
      <c r="AG17" s="563"/>
      <c r="AH17" s="520">
        <v>1707</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665230</v>
      </c>
      <c r="BO17" s="470"/>
      <c r="BP17" s="470"/>
      <c r="BQ17" s="470"/>
      <c r="BR17" s="470"/>
      <c r="BS17" s="470"/>
      <c r="BT17" s="470"/>
      <c r="BU17" s="471"/>
      <c r="BV17" s="469">
        <v>632147</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155</v>
      </c>
      <c r="C18" s="512"/>
      <c r="D18" s="512"/>
      <c r="E18" s="584"/>
      <c r="F18" s="584"/>
      <c r="G18" s="584"/>
      <c r="H18" s="584"/>
      <c r="I18" s="584"/>
      <c r="J18" s="584"/>
      <c r="K18" s="584"/>
      <c r="L18" s="585">
        <v>1049.47</v>
      </c>
      <c r="M18" s="585"/>
      <c r="N18" s="585"/>
      <c r="O18" s="585"/>
      <c r="P18" s="585"/>
      <c r="Q18" s="585"/>
      <c r="R18" s="586"/>
      <c r="S18" s="586"/>
      <c r="T18" s="586"/>
      <c r="U18" s="586"/>
      <c r="V18" s="587"/>
      <c r="W18" s="487"/>
      <c r="X18" s="488"/>
      <c r="Y18" s="488"/>
      <c r="Z18" s="488"/>
      <c r="AA18" s="488"/>
      <c r="AB18" s="479"/>
      <c r="AC18" s="588">
        <v>77.5</v>
      </c>
      <c r="AD18" s="589"/>
      <c r="AE18" s="589"/>
      <c r="AF18" s="589"/>
      <c r="AG18" s="590"/>
      <c r="AH18" s="588">
        <v>78.099999999999994</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3129836</v>
      </c>
      <c r="BO18" s="470"/>
      <c r="BP18" s="470"/>
      <c r="BQ18" s="470"/>
      <c r="BR18" s="470"/>
      <c r="BS18" s="470"/>
      <c r="BT18" s="470"/>
      <c r="BU18" s="471"/>
      <c r="BV18" s="469">
        <v>3133536</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157</v>
      </c>
      <c r="C19" s="512"/>
      <c r="D19" s="512"/>
      <c r="E19" s="584"/>
      <c r="F19" s="584"/>
      <c r="G19" s="584"/>
      <c r="H19" s="584"/>
      <c r="I19" s="584"/>
      <c r="J19" s="584"/>
      <c r="K19" s="584"/>
      <c r="L19" s="592">
        <v>3</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4072205</v>
      </c>
      <c r="BO19" s="470"/>
      <c r="BP19" s="470"/>
      <c r="BQ19" s="470"/>
      <c r="BR19" s="470"/>
      <c r="BS19" s="470"/>
      <c r="BT19" s="470"/>
      <c r="BU19" s="471"/>
      <c r="BV19" s="469">
        <v>4106580</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159</v>
      </c>
      <c r="C20" s="512"/>
      <c r="D20" s="512"/>
      <c r="E20" s="584"/>
      <c r="F20" s="584"/>
      <c r="G20" s="584"/>
      <c r="H20" s="584"/>
      <c r="I20" s="584"/>
      <c r="J20" s="584"/>
      <c r="K20" s="584"/>
      <c r="L20" s="592">
        <v>1913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7798424</v>
      </c>
      <c r="BO23" s="470"/>
      <c r="BP23" s="470"/>
      <c r="BQ23" s="470"/>
      <c r="BR23" s="470"/>
      <c r="BS23" s="470"/>
      <c r="BT23" s="470"/>
      <c r="BU23" s="471"/>
      <c r="BV23" s="469">
        <v>7912596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168</v>
      </c>
      <c r="F24" s="499"/>
      <c r="G24" s="499"/>
      <c r="H24" s="499"/>
      <c r="I24" s="499"/>
      <c r="J24" s="499"/>
      <c r="K24" s="500"/>
      <c r="L24" s="520">
        <v>1</v>
      </c>
      <c r="M24" s="521"/>
      <c r="N24" s="521"/>
      <c r="O24" s="521"/>
      <c r="P24" s="563"/>
      <c r="Q24" s="520">
        <v>7450</v>
      </c>
      <c r="R24" s="521"/>
      <c r="S24" s="521"/>
      <c r="T24" s="521"/>
      <c r="U24" s="521"/>
      <c r="V24" s="563"/>
      <c r="W24" s="622"/>
      <c r="X24" s="610"/>
      <c r="Y24" s="611"/>
      <c r="Z24" s="519" t="s">
        <v>169</v>
      </c>
      <c r="AA24" s="499"/>
      <c r="AB24" s="499"/>
      <c r="AC24" s="499"/>
      <c r="AD24" s="499"/>
      <c r="AE24" s="499"/>
      <c r="AF24" s="499"/>
      <c r="AG24" s="500"/>
      <c r="AH24" s="520">
        <v>96</v>
      </c>
      <c r="AI24" s="521"/>
      <c r="AJ24" s="521"/>
      <c r="AK24" s="521"/>
      <c r="AL24" s="563"/>
      <c r="AM24" s="520">
        <v>279264</v>
      </c>
      <c r="AN24" s="521"/>
      <c r="AO24" s="521"/>
      <c r="AP24" s="521"/>
      <c r="AQ24" s="521"/>
      <c r="AR24" s="563"/>
      <c r="AS24" s="520">
        <v>2909</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7495773</v>
      </c>
      <c r="BO24" s="470"/>
      <c r="BP24" s="470"/>
      <c r="BQ24" s="470"/>
      <c r="BR24" s="470"/>
      <c r="BS24" s="470"/>
      <c r="BT24" s="470"/>
      <c r="BU24" s="471"/>
      <c r="BV24" s="469">
        <v>7583713</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171</v>
      </c>
      <c r="F25" s="499"/>
      <c r="G25" s="499"/>
      <c r="H25" s="499"/>
      <c r="I25" s="499"/>
      <c r="J25" s="499"/>
      <c r="K25" s="500"/>
      <c r="L25" s="520">
        <v>1</v>
      </c>
      <c r="M25" s="521"/>
      <c r="N25" s="521"/>
      <c r="O25" s="521"/>
      <c r="P25" s="563"/>
      <c r="Q25" s="520">
        <v>6130</v>
      </c>
      <c r="R25" s="521"/>
      <c r="S25" s="521"/>
      <c r="T25" s="521"/>
      <c r="U25" s="521"/>
      <c r="V25" s="563"/>
      <c r="W25" s="622"/>
      <c r="X25" s="610"/>
      <c r="Y25" s="611"/>
      <c r="Z25" s="519" t="s">
        <v>172</v>
      </c>
      <c r="AA25" s="499"/>
      <c r="AB25" s="499"/>
      <c r="AC25" s="499"/>
      <c r="AD25" s="499"/>
      <c r="AE25" s="499"/>
      <c r="AF25" s="499"/>
      <c r="AG25" s="500"/>
      <c r="AH25" s="520" t="s">
        <v>173</v>
      </c>
      <c r="AI25" s="521"/>
      <c r="AJ25" s="521"/>
      <c r="AK25" s="521"/>
      <c r="AL25" s="563"/>
      <c r="AM25" s="520" t="s">
        <v>128</v>
      </c>
      <c r="AN25" s="521"/>
      <c r="AO25" s="521"/>
      <c r="AP25" s="521"/>
      <c r="AQ25" s="521"/>
      <c r="AR25" s="563"/>
      <c r="AS25" s="520" t="s">
        <v>174</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164783</v>
      </c>
      <c r="BO25" s="433"/>
      <c r="BP25" s="433"/>
      <c r="BQ25" s="433"/>
      <c r="BR25" s="433"/>
      <c r="BS25" s="433"/>
      <c r="BT25" s="433"/>
      <c r="BU25" s="434"/>
      <c r="BV25" s="432">
        <v>187145</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176</v>
      </c>
      <c r="F26" s="499"/>
      <c r="G26" s="499"/>
      <c r="H26" s="499"/>
      <c r="I26" s="499"/>
      <c r="J26" s="499"/>
      <c r="K26" s="500"/>
      <c r="L26" s="520">
        <v>1</v>
      </c>
      <c r="M26" s="521"/>
      <c r="N26" s="521"/>
      <c r="O26" s="521"/>
      <c r="P26" s="563"/>
      <c r="Q26" s="520">
        <v>5600</v>
      </c>
      <c r="R26" s="521"/>
      <c r="S26" s="521"/>
      <c r="T26" s="521"/>
      <c r="U26" s="521"/>
      <c r="V26" s="563"/>
      <c r="W26" s="622"/>
      <c r="X26" s="610"/>
      <c r="Y26" s="611"/>
      <c r="Z26" s="519" t="s">
        <v>177</v>
      </c>
      <c r="AA26" s="632"/>
      <c r="AB26" s="632"/>
      <c r="AC26" s="632"/>
      <c r="AD26" s="632"/>
      <c r="AE26" s="632"/>
      <c r="AF26" s="632"/>
      <c r="AG26" s="633"/>
      <c r="AH26" s="520" t="s">
        <v>174</v>
      </c>
      <c r="AI26" s="521"/>
      <c r="AJ26" s="521"/>
      <c r="AK26" s="521"/>
      <c r="AL26" s="563"/>
      <c r="AM26" s="520" t="s">
        <v>174</v>
      </c>
      <c r="AN26" s="521"/>
      <c r="AO26" s="521"/>
      <c r="AP26" s="521"/>
      <c r="AQ26" s="521"/>
      <c r="AR26" s="563"/>
      <c r="AS26" s="520" t="s">
        <v>174</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t="s">
        <v>174</v>
      </c>
      <c r="BO26" s="470"/>
      <c r="BP26" s="470"/>
      <c r="BQ26" s="470"/>
      <c r="BR26" s="470"/>
      <c r="BS26" s="470"/>
      <c r="BT26" s="470"/>
      <c r="BU26" s="471"/>
      <c r="BV26" s="469" t="s">
        <v>174</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179</v>
      </c>
      <c r="F27" s="499"/>
      <c r="G27" s="499"/>
      <c r="H27" s="499"/>
      <c r="I27" s="499"/>
      <c r="J27" s="499"/>
      <c r="K27" s="500"/>
      <c r="L27" s="520">
        <v>1</v>
      </c>
      <c r="M27" s="521"/>
      <c r="N27" s="521"/>
      <c r="O27" s="521"/>
      <c r="P27" s="563"/>
      <c r="Q27" s="520">
        <v>2493</v>
      </c>
      <c r="R27" s="521"/>
      <c r="S27" s="521"/>
      <c r="T27" s="521"/>
      <c r="U27" s="521"/>
      <c r="V27" s="563"/>
      <c r="W27" s="622"/>
      <c r="X27" s="610"/>
      <c r="Y27" s="611"/>
      <c r="Z27" s="519" t="s">
        <v>180</v>
      </c>
      <c r="AA27" s="499"/>
      <c r="AB27" s="499"/>
      <c r="AC27" s="499"/>
      <c r="AD27" s="499"/>
      <c r="AE27" s="499"/>
      <c r="AF27" s="499"/>
      <c r="AG27" s="500"/>
      <c r="AH27" s="520">
        <v>1</v>
      </c>
      <c r="AI27" s="521"/>
      <c r="AJ27" s="521"/>
      <c r="AK27" s="521"/>
      <c r="AL27" s="563"/>
      <c r="AM27" s="520" t="s">
        <v>181</v>
      </c>
      <c r="AN27" s="521"/>
      <c r="AO27" s="521"/>
      <c r="AP27" s="521"/>
      <c r="AQ27" s="521"/>
      <c r="AR27" s="563"/>
      <c r="AS27" s="520" t="s">
        <v>181</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t="s">
        <v>174</v>
      </c>
      <c r="BO27" s="646"/>
      <c r="BP27" s="646"/>
      <c r="BQ27" s="646"/>
      <c r="BR27" s="646"/>
      <c r="BS27" s="646"/>
      <c r="BT27" s="646"/>
      <c r="BU27" s="647"/>
      <c r="BV27" s="645" t="s">
        <v>128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183</v>
      </c>
      <c r="F28" s="499"/>
      <c r="G28" s="499"/>
      <c r="H28" s="499"/>
      <c r="I28" s="499"/>
      <c r="J28" s="499"/>
      <c r="K28" s="500"/>
      <c r="L28" s="520">
        <v>1</v>
      </c>
      <c r="M28" s="521"/>
      <c r="N28" s="521"/>
      <c r="O28" s="521"/>
      <c r="P28" s="563"/>
      <c r="Q28" s="520">
        <v>2086</v>
      </c>
      <c r="R28" s="521"/>
      <c r="S28" s="521"/>
      <c r="T28" s="521"/>
      <c r="U28" s="521"/>
      <c r="V28" s="563"/>
      <c r="W28" s="622"/>
      <c r="X28" s="610"/>
      <c r="Y28" s="611"/>
      <c r="Z28" s="519" t="s">
        <v>184</v>
      </c>
      <c r="AA28" s="499"/>
      <c r="AB28" s="499"/>
      <c r="AC28" s="499"/>
      <c r="AD28" s="499"/>
      <c r="AE28" s="499"/>
      <c r="AF28" s="499"/>
      <c r="AG28" s="500"/>
      <c r="AH28" s="520" t="s">
        <v>174</v>
      </c>
      <c r="AI28" s="521"/>
      <c r="AJ28" s="521"/>
      <c r="AK28" s="521"/>
      <c r="AL28" s="563"/>
      <c r="AM28" s="520" t="s">
        <v>174</v>
      </c>
      <c r="AN28" s="521"/>
      <c r="AO28" s="521"/>
      <c r="AP28" s="521"/>
      <c r="AQ28" s="521"/>
      <c r="AR28" s="563"/>
      <c r="AS28" s="520" t="s">
        <v>174</v>
      </c>
      <c r="AT28" s="521"/>
      <c r="AU28" s="521"/>
      <c r="AV28" s="521"/>
      <c r="AW28" s="521"/>
      <c r="AX28" s="522"/>
      <c r="AY28" s="648" t="s">
        <v>185</v>
      </c>
      <c r="AZ28" s="649"/>
      <c r="BA28" s="649"/>
      <c r="BB28" s="650"/>
      <c r="BC28" s="429" t="s">
        <v>48</v>
      </c>
      <c r="BD28" s="430"/>
      <c r="BE28" s="430"/>
      <c r="BF28" s="430"/>
      <c r="BG28" s="430"/>
      <c r="BH28" s="430"/>
      <c r="BI28" s="430"/>
      <c r="BJ28" s="430"/>
      <c r="BK28" s="430"/>
      <c r="BL28" s="430"/>
      <c r="BM28" s="431"/>
      <c r="BN28" s="432">
        <v>449451</v>
      </c>
      <c r="BO28" s="433"/>
      <c r="BP28" s="433"/>
      <c r="BQ28" s="433"/>
      <c r="BR28" s="433"/>
      <c r="BS28" s="433"/>
      <c r="BT28" s="433"/>
      <c r="BU28" s="434"/>
      <c r="BV28" s="432">
        <v>479162</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186</v>
      </c>
      <c r="F29" s="499"/>
      <c r="G29" s="499"/>
      <c r="H29" s="499"/>
      <c r="I29" s="499"/>
      <c r="J29" s="499"/>
      <c r="K29" s="500"/>
      <c r="L29" s="520">
        <v>9</v>
      </c>
      <c r="M29" s="521"/>
      <c r="N29" s="521"/>
      <c r="O29" s="521"/>
      <c r="P29" s="563"/>
      <c r="Q29" s="520">
        <v>1798</v>
      </c>
      <c r="R29" s="521"/>
      <c r="S29" s="521"/>
      <c r="T29" s="521"/>
      <c r="U29" s="521"/>
      <c r="V29" s="563"/>
      <c r="W29" s="623"/>
      <c r="X29" s="624"/>
      <c r="Y29" s="625"/>
      <c r="Z29" s="519" t="s">
        <v>187</v>
      </c>
      <c r="AA29" s="499"/>
      <c r="AB29" s="499"/>
      <c r="AC29" s="499"/>
      <c r="AD29" s="499"/>
      <c r="AE29" s="499"/>
      <c r="AF29" s="499"/>
      <c r="AG29" s="500"/>
      <c r="AH29" s="520">
        <v>97</v>
      </c>
      <c r="AI29" s="521"/>
      <c r="AJ29" s="521"/>
      <c r="AK29" s="521"/>
      <c r="AL29" s="563"/>
      <c r="AM29" s="520">
        <v>281633</v>
      </c>
      <c r="AN29" s="521"/>
      <c r="AO29" s="521"/>
      <c r="AP29" s="521"/>
      <c r="AQ29" s="521"/>
      <c r="AR29" s="563"/>
      <c r="AS29" s="520">
        <v>2903</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v>102448</v>
      </c>
      <c r="BO29" s="470"/>
      <c r="BP29" s="470"/>
      <c r="BQ29" s="470"/>
      <c r="BR29" s="470"/>
      <c r="BS29" s="470"/>
      <c r="BT29" s="470"/>
      <c r="BU29" s="471"/>
      <c r="BV29" s="469">
        <v>132262</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100.4</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296994</v>
      </c>
      <c r="BO30" s="646"/>
      <c r="BP30" s="646"/>
      <c r="BQ30" s="646"/>
      <c r="BR30" s="646"/>
      <c r="BS30" s="646"/>
      <c r="BT30" s="646"/>
      <c r="BU30" s="647"/>
      <c r="BV30" s="645">
        <v>343395</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198</v>
      </c>
      <c r="V33" s="493"/>
      <c r="W33" s="458" t="s">
        <v>199</v>
      </c>
      <c r="X33" s="458"/>
      <c r="Y33" s="458"/>
      <c r="Z33" s="458"/>
      <c r="AA33" s="458"/>
      <c r="AB33" s="458"/>
      <c r="AC33" s="458"/>
      <c r="AD33" s="458"/>
      <c r="AE33" s="458"/>
      <c r="AF33" s="458"/>
      <c r="AG33" s="458"/>
      <c r="AH33" s="458"/>
      <c r="AI33" s="458"/>
      <c r="AJ33" s="458"/>
      <c r="AK33" s="458"/>
      <c r="AL33" s="216"/>
      <c r="AM33" s="493" t="s">
        <v>200</v>
      </c>
      <c r="AN33" s="493"/>
      <c r="AO33" s="458" t="s">
        <v>201</v>
      </c>
      <c r="AP33" s="458"/>
      <c r="AQ33" s="458"/>
      <c r="AR33" s="458"/>
      <c r="AS33" s="458"/>
      <c r="AT33" s="458"/>
      <c r="AU33" s="458"/>
      <c r="AV33" s="458"/>
      <c r="AW33" s="458"/>
      <c r="AX33" s="458"/>
      <c r="AY33" s="458"/>
      <c r="AZ33" s="458"/>
      <c r="BA33" s="458"/>
      <c r="BB33" s="458"/>
      <c r="BC33" s="458"/>
      <c r="BD33" s="217"/>
      <c r="BE33" s="458" t="s">
        <v>202</v>
      </c>
      <c r="BF33" s="458"/>
      <c r="BG33" s="458" t="s">
        <v>203</v>
      </c>
      <c r="BH33" s="458"/>
      <c r="BI33" s="458"/>
      <c r="BJ33" s="458"/>
      <c r="BK33" s="458"/>
      <c r="BL33" s="458"/>
      <c r="BM33" s="458"/>
      <c r="BN33" s="458"/>
      <c r="BO33" s="458"/>
      <c r="BP33" s="458"/>
      <c r="BQ33" s="458"/>
      <c r="BR33" s="458"/>
      <c r="BS33" s="458"/>
      <c r="BT33" s="458"/>
      <c r="BU33" s="458"/>
      <c r="BV33" s="217"/>
      <c r="BW33" s="493" t="s">
        <v>202</v>
      </c>
      <c r="BX33" s="493"/>
      <c r="BY33" s="458" t="s">
        <v>204</v>
      </c>
      <c r="BZ33" s="458"/>
      <c r="CA33" s="458"/>
      <c r="CB33" s="458"/>
      <c r="CC33" s="458"/>
      <c r="CD33" s="458"/>
      <c r="CE33" s="458"/>
      <c r="CF33" s="458"/>
      <c r="CG33" s="458"/>
      <c r="CH33" s="458"/>
      <c r="CI33" s="458"/>
      <c r="CJ33" s="458"/>
      <c r="CK33" s="458"/>
      <c r="CL33" s="458"/>
      <c r="CM33" s="458"/>
      <c r="CN33" s="216"/>
      <c r="CO33" s="493" t="s">
        <v>200</v>
      </c>
      <c r="CP33" s="493"/>
      <c r="CQ33" s="458" t="s">
        <v>205</v>
      </c>
      <c r="CR33" s="458"/>
      <c r="CS33" s="458"/>
      <c r="CT33" s="458"/>
      <c r="CU33" s="458"/>
      <c r="CV33" s="458"/>
      <c r="CW33" s="458"/>
      <c r="CX33" s="458"/>
      <c r="CY33" s="458"/>
      <c r="CZ33" s="458"/>
      <c r="DA33" s="458"/>
      <c r="DB33" s="458"/>
      <c r="DC33" s="458"/>
      <c r="DD33" s="458"/>
      <c r="DE33" s="458"/>
      <c r="DF33" s="216"/>
      <c r="DG33" s="657" t="s">
        <v>206</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IF('各会計、関係団体の財政状況及び健全化判断比率'!B33="","",'各会計、関係団体の財政状況及び健全化判断比率'!B33)</f>
        <v>簡易水道事業会計</v>
      </c>
      <c r="AP34" s="659"/>
      <c r="AQ34" s="659"/>
      <c r="AR34" s="659"/>
      <c r="AS34" s="659"/>
      <c r="AT34" s="659"/>
      <c r="AU34" s="659"/>
      <c r="AV34" s="659"/>
      <c r="AW34" s="659"/>
      <c r="AX34" s="659"/>
      <c r="AY34" s="659"/>
      <c r="AZ34" s="659"/>
      <c r="BA34" s="659"/>
      <c r="BB34" s="659"/>
      <c r="BC34" s="659"/>
      <c r="BD34" s="214"/>
      <c r="BE34" s="658">
        <f>IF(BG34="","",MAX(C34:D43,U34:V43,AM34:AN43)+1)</f>
        <v>8</v>
      </c>
      <c r="BF34" s="658"/>
      <c r="BG34" s="659" t="str">
        <f>IF('各会計、関係団体の財政状況及び健全化判断比率'!B34="","",'各会計、関係団体の財政状況及び健全化判断比率'!B34)</f>
        <v>公共下水道事業特別会計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愛別町外3町塵芥処理組合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上川教育研修センター組合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後期高齢者医療事業特別会計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上川広域滞納整理機構</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国民健康保険上川町立診療所事業特別会計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t="str">
        <f t="shared" si="2"/>
        <v/>
      </c>
      <c r="BX37" s="658"/>
      <c r="BY37" s="659" t="str">
        <f>IF('各会計、関係団体の財政状況及び健全化判断比率'!B71="","",'各会計、関係団体の財政状況及び健全化判断比率'!B71)</f>
        <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f t="shared" si="4"/>
        <v>6</v>
      </c>
      <c r="V38" s="658"/>
      <c r="W38" s="659" t="str">
        <f>IF('各会計、関係団体の財政状況及び健全化判断比率'!B32="","",'各会計、関係団体の財政状況及び健全化判断比率'!B32)</f>
        <v>介護老人保健施設事業特別会計</v>
      </c>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FbNjQ0M6qth6Er0MCKwjGYpl30unLZE1x8w6dYxlROyLmBy+H80ivCNzVmBEDf589OThebXU9/MOZk7Acu2SHw==" saltValue="Ag+Cc8pKhfydkYb87D+ha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P36" sqref="P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50" t="s">
        <v>564</v>
      </c>
      <c r="D34" s="1250"/>
      <c r="E34" s="1251"/>
      <c r="F34" s="32">
        <v>4.26</v>
      </c>
      <c r="G34" s="33">
        <v>5.34</v>
      </c>
      <c r="H34" s="33">
        <v>6.44</v>
      </c>
      <c r="I34" s="33">
        <v>7.83</v>
      </c>
      <c r="J34" s="34">
        <v>8.86</v>
      </c>
      <c r="K34" s="22"/>
      <c r="L34" s="22"/>
      <c r="M34" s="22"/>
      <c r="N34" s="22"/>
      <c r="O34" s="22"/>
      <c r="P34" s="22"/>
    </row>
    <row r="35" spans="1:16" ht="39" customHeight="1" x14ac:dyDescent="0.15">
      <c r="A35" s="22"/>
      <c r="B35" s="35"/>
      <c r="C35" s="1244" t="s">
        <v>565</v>
      </c>
      <c r="D35" s="1245"/>
      <c r="E35" s="1246"/>
      <c r="F35" s="36">
        <v>8.36</v>
      </c>
      <c r="G35" s="37">
        <v>8.94</v>
      </c>
      <c r="H35" s="37">
        <v>3.74</v>
      </c>
      <c r="I35" s="37">
        <v>4.88</v>
      </c>
      <c r="J35" s="38">
        <v>6.26</v>
      </c>
      <c r="K35" s="22"/>
      <c r="L35" s="22"/>
      <c r="M35" s="22"/>
      <c r="N35" s="22"/>
      <c r="O35" s="22"/>
      <c r="P35" s="22"/>
    </row>
    <row r="36" spans="1:16" ht="39" customHeight="1" x14ac:dyDescent="0.15">
      <c r="A36" s="22"/>
      <c r="B36" s="35"/>
      <c r="C36" s="1244" t="s">
        <v>566</v>
      </c>
      <c r="D36" s="1245"/>
      <c r="E36" s="1246"/>
      <c r="F36" s="36">
        <v>2.09</v>
      </c>
      <c r="G36" s="37">
        <v>2.2000000000000002</v>
      </c>
      <c r="H36" s="37">
        <v>2.11</v>
      </c>
      <c r="I36" s="37">
        <v>1.55</v>
      </c>
      <c r="J36" s="38">
        <v>1.58</v>
      </c>
      <c r="K36" s="22"/>
      <c r="L36" s="22"/>
      <c r="M36" s="22"/>
      <c r="N36" s="22"/>
      <c r="O36" s="22"/>
      <c r="P36" s="22"/>
    </row>
    <row r="37" spans="1:16" ht="39" customHeight="1" x14ac:dyDescent="0.15">
      <c r="A37" s="22"/>
      <c r="B37" s="35"/>
      <c r="C37" s="1244" t="s">
        <v>567</v>
      </c>
      <c r="D37" s="1245"/>
      <c r="E37" s="1246"/>
      <c r="F37" s="36">
        <v>1.07</v>
      </c>
      <c r="G37" s="37">
        <v>0.91</v>
      </c>
      <c r="H37" s="37">
        <v>1.23</v>
      </c>
      <c r="I37" s="37">
        <v>1.06</v>
      </c>
      <c r="J37" s="38">
        <v>0.89</v>
      </c>
      <c r="K37" s="22"/>
      <c r="L37" s="22"/>
      <c r="M37" s="22"/>
      <c r="N37" s="22"/>
      <c r="O37" s="22"/>
      <c r="P37" s="22"/>
    </row>
    <row r="38" spans="1:16" ht="39" customHeight="1" x14ac:dyDescent="0.15">
      <c r="A38" s="22"/>
      <c r="B38" s="35"/>
      <c r="C38" s="1244" t="s">
        <v>568</v>
      </c>
      <c r="D38" s="1245"/>
      <c r="E38" s="1246"/>
      <c r="F38" s="36">
        <v>0.12</v>
      </c>
      <c r="G38" s="37">
        <v>0.21</v>
      </c>
      <c r="H38" s="37">
        <v>0.39</v>
      </c>
      <c r="I38" s="37">
        <v>0.52</v>
      </c>
      <c r="J38" s="38">
        <v>0.51</v>
      </c>
      <c r="K38" s="22"/>
      <c r="L38" s="22"/>
      <c r="M38" s="22"/>
      <c r="N38" s="22"/>
      <c r="O38" s="22"/>
      <c r="P38" s="22"/>
    </row>
    <row r="39" spans="1:16" ht="39" customHeight="1" x14ac:dyDescent="0.15">
      <c r="A39" s="22"/>
      <c r="B39" s="35"/>
      <c r="C39" s="1244" t="s">
        <v>569</v>
      </c>
      <c r="D39" s="1245"/>
      <c r="E39" s="1246"/>
      <c r="F39" s="36">
        <v>0.33</v>
      </c>
      <c r="G39" s="37">
        <v>0.43</v>
      </c>
      <c r="H39" s="37">
        <v>0.34</v>
      </c>
      <c r="I39" s="37">
        <v>0.24</v>
      </c>
      <c r="J39" s="38">
        <v>0.37</v>
      </c>
      <c r="K39" s="22"/>
      <c r="L39" s="22"/>
      <c r="M39" s="22"/>
      <c r="N39" s="22"/>
      <c r="O39" s="22"/>
      <c r="P39" s="22"/>
    </row>
    <row r="40" spans="1:16" ht="39" customHeight="1" x14ac:dyDescent="0.15">
      <c r="A40" s="22"/>
      <c r="B40" s="35"/>
      <c r="C40" s="1244" t="s">
        <v>570</v>
      </c>
      <c r="D40" s="1245"/>
      <c r="E40" s="1246"/>
      <c r="F40" s="36">
        <v>2.13</v>
      </c>
      <c r="G40" s="37">
        <v>1.93</v>
      </c>
      <c r="H40" s="37">
        <v>0.32</v>
      </c>
      <c r="I40" s="37">
        <v>0.27</v>
      </c>
      <c r="J40" s="38">
        <v>0.28999999999999998</v>
      </c>
      <c r="K40" s="22"/>
      <c r="L40" s="22"/>
      <c r="M40" s="22"/>
      <c r="N40" s="22"/>
      <c r="O40" s="22"/>
      <c r="P40" s="22"/>
    </row>
    <row r="41" spans="1:16" ht="39" customHeight="1" x14ac:dyDescent="0.15">
      <c r="A41" s="22"/>
      <c r="B41" s="35"/>
      <c r="C41" s="1244" t="s">
        <v>571</v>
      </c>
      <c r="D41" s="1245"/>
      <c r="E41" s="1246"/>
      <c r="F41" s="36">
        <v>0.24</v>
      </c>
      <c r="G41" s="37">
        <v>0.23</v>
      </c>
      <c r="H41" s="37">
        <v>0</v>
      </c>
      <c r="I41" s="37">
        <v>0</v>
      </c>
      <c r="J41" s="38">
        <v>0</v>
      </c>
      <c r="K41" s="22"/>
      <c r="L41" s="22"/>
      <c r="M41" s="22"/>
      <c r="N41" s="22"/>
      <c r="O41" s="22"/>
      <c r="P41" s="22"/>
    </row>
    <row r="42" spans="1:16" ht="39" customHeight="1" x14ac:dyDescent="0.15">
      <c r="A42" s="22"/>
      <c r="B42" s="39"/>
      <c r="C42" s="1244" t="s">
        <v>572</v>
      </c>
      <c r="D42" s="1245"/>
      <c r="E42" s="1246"/>
      <c r="F42" s="36" t="s">
        <v>516</v>
      </c>
      <c r="G42" s="37" t="s">
        <v>516</v>
      </c>
      <c r="H42" s="37" t="s">
        <v>516</v>
      </c>
      <c r="I42" s="37" t="s">
        <v>516</v>
      </c>
      <c r="J42" s="38" t="s">
        <v>516</v>
      </c>
      <c r="K42" s="22"/>
      <c r="L42" s="22"/>
      <c r="M42" s="22"/>
      <c r="N42" s="22"/>
      <c r="O42" s="22"/>
      <c r="P42" s="22"/>
    </row>
    <row r="43" spans="1:16" ht="39" customHeight="1" thickBot="1" x14ac:dyDescent="0.2">
      <c r="A43" s="22"/>
      <c r="B43" s="40"/>
      <c r="C43" s="1247" t="s">
        <v>573</v>
      </c>
      <c r="D43" s="1248"/>
      <c r="E43" s="1249"/>
      <c r="F43" s="41" t="s">
        <v>516</v>
      </c>
      <c r="G43" s="42" t="s">
        <v>516</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I9eDifiIPvXs/wXzr+99A+lEJhCCUdnGPaJCxO/Z5507o3nUMMc3Znv5E75yfVyIfbiWhpbeqg+8P5rvk5WwA==" saltValue="C+CSEHbKSfE+aEkO8NqT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U53" sqref="U5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784</v>
      </c>
      <c r="L45" s="60">
        <v>896</v>
      </c>
      <c r="M45" s="60">
        <v>878</v>
      </c>
      <c r="N45" s="60">
        <v>845</v>
      </c>
      <c r="O45" s="61">
        <v>844</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516</v>
      </c>
      <c r="L46" s="64" t="s">
        <v>516</v>
      </c>
      <c r="M46" s="64" t="s">
        <v>516</v>
      </c>
      <c r="N46" s="64" t="s">
        <v>516</v>
      </c>
      <c r="O46" s="65" t="s">
        <v>516</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516</v>
      </c>
      <c r="L47" s="64" t="s">
        <v>516</v>
      </c>
      <c r="M47" s="64" t="s">
        <v>516</v>
      </c>
      <c r="N47" s="64" t="s">
        <v>516</v>
      </c>
      <c r="O47" s="65" t="s">
        <v>516</v>
      </c>
      <c r="P47" s="48"/>
      <c r="Q47" s="48"/>
      <c r="R47" s="48"/>
      <c r="S47" s="48"/>
      <c r="T47" s="48"/>
      <c r="U47" s="48"/>
    </row>
    <row r="48" spans="1:21" ht="30.75" customHeight="1" x14ac:dyDescent="0.15">
      <c r="A48" s="48"/>
      <c r="B48" s="1254"/>
      <c r="C48" s="1255"/>
      <c r="D48" s="62"/>
      <c r="E48" s="1260" t="s">
        <v>15</v>
      </c>
      <c r="F48" s="1260"/>
      <c r="G48" s="1260"/>
      <c r="H48" s="1260"/>
      <c r="I48" s="1260"/>
      <c r="J48" s="1261"/>
      <c r="K48" s="63">
        <v>148</v>
      </c>
      <c r="L48" s="64">
        <v>131</v>
      </c>
      <c r="M48" s="64">
        <v>138</v>
      </c>
      <c r="N48" s="64">
        <v>140</v>
      </c>
      <c r="O48" s="65">
        <v>145</v>
      </c>
      <c r="P48" s="48"/>
      <c r="Q48" s="48"/>
      <c r="R48" s="48"/>
      <c r="S48" s="48"/>
      <c r="T48" s="48"/>
      <c r="U48" s="48"/>
    </row>
    <row r="49" spans="1:21" ht="30.75" customHeight="1" x14ac:dyDescent="0.15">
      <c r="A49" s="48"/>
      <c r="B49" s="1254"/>
      <c r="C49" s="1255"/>
      <c r="D49" s="62"/>
      <c r="E49" s="1260" t="s">
        <v>16</v>
      </c>
      <c r="F49" s="1260"/>
      <c r="G49" s="1260"/>
      <c r="H49" s="1260"/>
      <c r="I49" s="1260"/>
      <c r="J49" s="1261"/>
      <c r="K49" s="63" t="s">
        <v>516</v>
      </c>
      <c r="L49" s="64" t="s">
        <v>516</v>
      </c>
      <c r="M49" s="64" t="s">
        <v>516</v>
      </c>
      <c r="N49" s="64" t="s">
        <v>516</v>
      </c>
      <c r="O49" s="65" t="s">
        <v>516</v>
      </c>
      <c r="P49" s="48"/>
      <c r="Q49" s="48"/>
      <c r="R49" s="48"/>
      <c r="S49" s="48"/>
      <c r="T49" s="48"/>
      <c r="U49" s="48"/>
    </row>
    <row r="50" spans="1:21" ht="30.75" customHeight="1" x14ac:dyDescent="0.15">
      <c r="A50" s="48"/>
      <c r="B50" s="1254"/>
      <c r="C50" s="1255"/>
      <c r="D50" s="62"/>
      <c r="E50" s="1260" t="s">
        <v>17</v>
      </c>
      <c r="F50" s="1260"/>
      <c r="G50" s="1260"/>
      <c r="H50" s="1260"/>
      <c r="I50" s="1260"/>
      <c r="J50" s="1261"/>
      <c r="K50" s="63">
        <v>53</v>
      </c>
      <c r="L50" s="64">
        <v>59</v>
      </c>
      <c r="M50" s="64">
        <v>60</v>
      </c>
      <c r="N50" s="64">
        <v>56</v>
      </c>
      <c r="O50" s="65">
        <v>41</v>
      </c>
      <c r="P50" s="48"/>
      <c r="Q50" s="48"/>
      <c r="R50" s="48"/>
      <c r="S50" s="48"/>
      <c r="T50" s="48"/>
      <c r="U50" s="48"/>
    </row>
    <row r="51" spans="1:21" ht="30.75" customHeight="1" x14ac:dyDescent="0.15">
      <c r="A51" s="48"/>
      <c r="B51" s="1256"/>
      <c r="C51" s="1257"/>
      <c r="D51" s="66"/>
      <c r="E51" s="1260" t="s">
        <v>18</v>
      </c>
      <c r="F51" s="1260"/>
      <c r="G51" s="1260"/>
      <c r="H51" s="1260"/>
      <c r="I51" s="1260"/>
      <c r="J51" s="1261"/>
      <c r="K51" s="63">
        <v>0</v>
      </c>
      <c r="L51" s="64">
        <v>0</v>
      </c>
      <c r="M51" s="64">
        <v>1</v>
      </c>
      <c r="N51" s="64">
        <v>1</v>
      </c>
      <c r="O51" s="65">
        <v>0</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698</v>
      </c>
      <c r="L52" s="64">
        <v>734</v>
      </c>
      <c r="M52" s="64">
        <v>712</v>
      </c>
      <c r="N52" s="64">
        <v>700</v>
      </c>
      <c r="O52" s="65">
        <v>739</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287</v>
      </c>
      <c r="L53" s="69">
        <v>352</v>
      </c>
      <c r="M53" s="69">
        <v>365</v>
      </c>
      <c r="N53" s="69">
        <v>342</v>
      </c>
      <c r="O53" s="70">
        <v>291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E6YX5ONwdo6OX1P4039Mhh1j9t3mvArzPUZL/Dqr1UYr94tgSu6vypQW2fYWeccdxwFfHmfwTg0lAhGTqG9Rg==" saltValue="EDR/p/F1Zgxc4oh14B5qL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E45" sqref="E45:H45"/>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78" t="s">
        <v>30</v>
      </c>
      <c r="C41" s="1279"/>
      <c r="D41" s="102"/>
      <c r="E41" s="1284" t="s">
        <v>31</v>
      </c>
      <c r="F41" s="1284"/>
      <c r="G41" s="1284"/>
      <c r="H41" s="1285"/>
      <c r="I41" s="103">
        <v>7662</v>
      </c>
      <c r="J41" s="104">
        <v>7756</v>
      </c>
      <c r="K41" s="104">
        <v>7910</v>
      </c>
      <c r="L41" s="104">
        <v>7913</v>
      </c>
      <c r="M41" s="105">
        <v>7798</v>
      </c>
    </row>
    <row r="42" spans="2:13" ht="27.75" customHeight="1" x14ac:dyDescent="0.15">
      <c r="B42" s="1280"/>
      <c r="C42" s="1281"/>
      <c r="D42" s="106"/>
      <c r="E42" s="1286" t="s">
        <v>32</v>
      </c>
      <c r="F42" s="1286"/>
      <c r="G42" s="1286"/>
      <c r="H42" s="1287"/>
      <c r="I42" s="107">
        <v>231</v>
      </c>
      <c r="J42" s="108">
        <v>222</v>
      </c>
      <c r="K42" s="108">
        <v>177</v>
      </c>
      <c r="L42" s="108">
        <v>182</v>
      </c>
      <c r="M42" s="109">
        <v>161</v>
      </c>
    </row>
    <row r="43" spans="2:13" ht="27.75" customHeight="1" x14ac:dyDescent="0.15">
      <c r="B43" s="1280"/>
      <c r="C43" s="1281"/>
      <c r="D43" s="106"/>
      <c r="E43" s="1286" t="s">
        <v>33</v>
      </c>
      <c r="F43" s="1286"/>
      <c r="G43" s="1286"/>
      <c r="H43" s="1287"/>
      <c r="I43" s="107">
        <v>1902</v>
      </c>
      <c r="J43" s="108">
        <v>1805</v>
      </c>
      <c r="K43" s="108">
        <v>1829</v>
      </c>
      <c r="L43" s="108">
        <v>1796</v>
      </c>
      <c r="M43" s="109">
        <v>1707</v>
      </c>
    </row>
    <row r="44" spans="2:13" ht="27.75" customHeight="1" x14ac:dyDescent="0.15">
      <c r="B44" s="1280"/>
      <c r="C44" s="1281"/>
      <c r="D44" s="106"/>
      <c r="E44" s="1286" t="s">
        <v>34</v>
      </c>
      <c r="F44" s="1286"/>
      <c r="G44" s="1286"/>
      <c r="H44" s="1287"/>
      <c r="I44" s="107" t="s">
        <v>516</v>
      </c>
      <c r="J44" s="108" t="s">
        <v>516</v>
      </c>
      <c r="K44" s="108" t="s">
        <v>516</v>
      </c>
      <c r="L44" s="108">
        <v>17</v>
      </c>
      <c r="M44" s="109">
        <v>106</v>
      </c>
    </row>
    <row r="45" spans="2:13" ht="27.75" customHeight="1" x14ac:dyDescent="0.15">
      <c r="B45" s="1280"/>
      <c r="C45" s="1281"/>
      <c r="D45" s="106"/>
      <c r="E45" s="1286" t="s">
        <v>35</v>
      </c>
      <c r="F45" s="1286"/>
      <c r="G45" s="1286"/>
      <c r="H45" s="1287"/>
      <c r="I45" s="107">
        <v>917</v>
      </c>
      <c r="J45" s="108">
        <v>891</v>
      </c>
      <c r="K45" s="108">
        <v>963</v>
      </c>
      <c r="L45" s="108">
        <v>934</v>
      </c>
      <c r="M45" s="109">
        <v>895</v>
      </c>
    </row>
    <row r="46" spans="2:13" ht="27.75" customHeight="1" x14ac:dyDescent="0.15">
      <c r="B46" s="1280"/>
      <c r="C46" s="1281"/>
      <c r="D46" s="110"/>
      <c r="E46" s="1286" t="s">
        <v>36</v>
      </c>
      <c r="F46" s="1286"/>
      <c r="G46" s="1286"/>
      <c r="H46" s="1287"/>
      <c r="I46" s="107" t="s">
        <v>516</v>
      </c>
      <c r="J46" s="108" t="s">
        <v>516</v>
      </c>
      <c r="K46" s="108" t="s">
        <v>516</v>
      </c>
      <c r="L46" s="108" t="s">
        <v>516</v>
      </c>
      <c r="M46" s="109" t="s">
        <v>516</v>
      </c>
    </row>
    <row r="47" spans="2:13" ht="27.75" customHeight="1" x14ac:dyDescent="0.15">
      <c r="B47" s="1280"/>
      <c r="C47" s="1281"/>
      <c r="D47" s="111"/>
      <c r="E47" s="1288" t="s">
        <v>37</v>
      </c>
      <c r="F47" s="1289"/>
      <c r="G47" s="1289"/>
      <c r="H47" s="1290"/>
      <c r="I47" s="107" t="s">
        <v>516</v>
      </c>
      <c r="J47" s="108" t="s">
        <v>516</v>
      </c>
      <c r="K47" s="108" t="s">
        <v>516</v>
      </c>
      <c r="L47" s="108" t="s">
        <v>516</v>
      </c>
      <c r="M47" s="109" t="s">
        <v>516</v>
      </c>
    </row>
    <row r="48" spans="2:13" ht="27.75" customHeight="1" x14ac:dyDescent="0.15">
      <c r="B48" s="1280"/>
      <c r="C48" s="1281"/>
      <c r="D48" s="106"/>
      <c r="E48" s="1286" t="s">
        <v>38</v>
      </c>
      <c r="F48" s="1286"/>
      <c r="G48" s="1286"/>
      <c r="H48" s="1287"/>
      <c r="I48" s="107" t="s">
        <v>516</v>
      </c>
      <c r="J48" s="108" t="s">
        <v>516</v>
      </c>
      <c r="K48" s="108" t="s">
        <v>516</v>
      </c>
      <c r="L48" s="108" t="s">
        <v>516</v>
      </c>
      <c r="M48" s="109" t="s">
        <v>516</v>
      </c>
    </row>
    <row r="49" spans="2:13" ht="27.75" customHeight="1" x14ac:dyDescent="0.15">
      <c r="B49" s="1282"/>
      <c r="C49" s="1283"/>
      <c r="D49" s="106"/>
      <c r="E49" s="1286" t="s">
        <v>39</v>
      </c>
      <c r="F49" s="1286"/>
      <c r="G49" s="1286"/>
      <c r="H49" s="1287"/>
      <c r="I49" s="107" t="s">
        <v>516</v>
      </c>
      <c r="J49" s="108" t="s">
        <v>516</v>
      </c>
      <c r="K49" s="108" t="s">
        <v>516</v>
      </c>
      <c r="L49" s="108" t="s">
        <v>516</v>
      </c>
      <c r="M49" s="109" t="s">
        <v>516</v>
      </c>
    </row>
    <row r="50" spans="2:13" ht="27.75" customHeight="1" x14ac:dyDescent="0.15">
      <c r="B50" s="1291" t="s">
        <v>40</v>
      </c>
      <c r="C50" s="1292"/>
      <c r="D50" s="112"/>
      <c r="E50" s="1286" t="s">
        <v>41</v>
      </c>
      <c r="F50" s="1286"/>
      <c r="G50" s="1286"/>
      <c r="H50" s="1287"/>
      <c r="I50" s="107">
        <v>1758</v>
      </c>
      <c r="J50" s="108">
        <v>1543</v>
      </c>
      <c r="K50" s="108">
        <v>1444</v>
      </c>
      <c r="L50" s="108">
        <v>1113</v>
      </c>
      <c r="M50" s="109">
        <v>1019</v>
      </c>
    </row>
    <row r="51" spans="2:13" ht="27.75" customHeight="1" x14ac:dyDescent="0.15">
      <c r="B51" s="1280"/>
      <c r="C51" s="1281"/>
      <c r="D51" s="106"/>
      <c r="E51" s="1286" t="s">
        <v>42</v>
      </c>
      <c r="F51" s="1286"/>
      <c r="G51" s="1286"/>
      <c r="H51" s="1287"/>
      <c r="I51" s="107">
        <v>565</v>
      </c>
      <c r="J51" s="108">
        <v>470</v>
      </c>
      <c r="K51" s="108">
        <v>376</v>
      </c>
      <c r="L51" s="108">
        <v>288</v>
      </c>
      <c r="M51" s="109">
        <v>344</v>
      </c>
    </row>
    <row r="52" spans="2:13" ht="27.75" customHeight="1" x14ac:dyDescent="0.15">
      <c r="B52" s="1282"/>
      <c r="C52" s="1283"/>
      <c r="D52" s="106"/>
      <c r="E52" s="1286" t="s">
        <v>43</v>
      </c>
      <c r="F52" s="1286"/>
      <c r="G52" s="1286"/>
      <c r="H52" s="1287"/>
      <c r="I52" s="107">
        <v>6812</v>
      </c>
      <c r="J52" s="108">
        <v>6857</v>
      </c>
      <c r="K52" s="108">
        <v>6838</v>
      </c>
      <c r="L52" s="108">
        <v>6837</v>
      </c>
      <c r="M52" s="109">
        <v>6681</v>
      </c>
    </row>
    <row r="53" spans="2:13" ht="27.75" customHeight="1" thickBot="1" x14ac:dyDescent="0.2">
      <c r="B53" s="1293" t="s">
        <v>44</v>
      </c>
      <c r="C53" s="1294"/>
      <c r="D53" s="113"/>
      <c r="E53" s="1295" t="s">
        <v>45</v>
      </c>
      <c r="F53" s="1295"/>
      <c r="G53" s="1295"/>
      <c r="H53" s="1296"/>
      <c r="I53" s="114">
        <v>1576</v>
      </c>
      <c r="J53" s="115">
        <v>1804</v>
      </c>
      <c r="K53" s="115">
        <v>2220</v>
      </c>
      <c r="L53" s="115">
        <v>2604</v>
      </c>
      <c r="M53" s="116">
        <v>2623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OWQtubMy1DbxE0XR53iXwHnKdYRs8cDVqB4Ham10o+kT3r9bpJthibT9Q7FAvrXWkUSt0WsVCWojC62nKMbdg==" saltValue="PCkENvx79mj8927xkowI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8" zoomScale="55" zoomScaleNormal="55" zoomScaleSheetLayoutView="100" workbookViewId="0">
      <selection activeCell="G60" sqref="G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305" t="s">
        <v>48</v>
      </c>
      <c r="D55" s="1305"/>
      <c r="E55" s="1306"/>
      <c r="F55" s="128">
        <v>478</v>
      </c>
      <c r="G55" s="128">
        <v>479</v>
      </c>
      <c r="H55" s="129">
        <v>449</v>
      </c>
    </row>
    <row r="56" spans="2:8" ht="52.5" customHeight="1" x14ac:dyDescent="0.15">
      <c r="B56" s="130"/>
      <c r="C56" s="1307" t="s">
        <v>49</v>
      </c>
      <c r="D56" s="1307"/>
      <c r="E56" s="1308"/>
      <c r="F56" s="131">
        <v>235</v>
      </c>
      <c r="G56" s="131">
        <v>132</v>
      </c>
      <c r="H56" s="132">
        <v>102</v>
      </c>
    </row>
    <row r="57" spans="2:8" ht="53.25" customHeight="1" x14ac:dyDescent="0.15">
      <c r="B57" s="130"/>
      <c r="C57" s="1309" t="s">
        <v>50</v>
      </c>
      <c r="D57" s="1309"/>
      <c r="E57" s="1310"/>
      <c r="F57" s="133">
        <v>583</v>
      </c>
      <c r="G57" s="133">
        <v>343</v>
      </c>
      <c r="H57" s="134">
        <v>297</v>
      </c>
    </row>
    <row r="58" spans="2:8" ht="45.75" customHeight="1" x14ac:dyDescent="0.15">
      <c r="B58" s="135"/>
      <c r="C58" s="1297" t="s">
        <v>580</v>
      </c>
      <c r="D58" s="1298"/>
      <c r="E58" s="1299"/>
      <c r="F58" s="136">
        <v>399</v>
      </c>
      <c r="G58" s="136">
        <v>186</v>
      </c>
      <c r="H58" s="137">
        <v>139</v>
      </c>
    </row>
    <row r="59" spans="2:8" ht="45.75" customHeight="1" x14ac:dyDescent="0.15">
      <c r="B59" s="135"/>
      <c r="C59" s="1297" t="s">
        <v>581</v>
      </c>
      <c r="D59" s="1298"/>
      <c r="E59" s="1299"/>
      <c r="F59" s="136">
        <v>84</v>
      </c>
      <c r="G59" s="136">
        <v>69</v>
      </c>
      <c r="H59" s="137">
        <v>80</v>
      </c>
    </row>
    <row r="60" spans="2:8" ht="45.75" customHeight="1" x14ac:dyDescent="0.15">
      <c r="B60" s="135"/>
      <c r="C60" s="1297" t="s">
        <v>582</v>
      </c>
      <c r="D60" s="1298"/>
      <c r="E60" s="1299"/>
      <c r="F60" s="136">
        <v>60</v>
      </c>
      <c r="G60" s="136">
        <v>61</v>
      </c>
      <c r="H60" s="137">
        <v>52</v>
      </c>
    </row>
    <row r="61" spans="2:8" ht="45.75" customHeight="1" x14ac:dyDescent="0.15">
      <c r="B61" s="135"/>
      <c r="C61" s="1297" t="s">
        <v>583</v>
      </c>
      <c r="D61" s="1298"/>
      <c r="E61" s="1299"/>
      <c r="F61" s="136" t="s">
        <v>585</v>
      </c>
      <c r="G61" s="136">
        <v>4</v>
      </c>
      <c r="H61" s="137">
        <v>12</v>
      </c>
    </row>
    <row r="62" spans="2:8" ht="45.75" customHeight="1" thickBot="1" x14ac:dyDescent="0.2">
      <c r="B62" s="138"/>
      <c r="C62" s="1300" t="s">
        <v>584</v>
      </c>
      <c r="D62" s="1301"/>
      <c r="E62" s="1302"/>
      <c r="F62" s="139">
        <v>6</v>
      </c>
      <c r="G62" s="139">
        <v>6</v>
      </c>
      <c r="H62" s="140">
        <v>7</v>
      </c>
    </row>
    <row r="63" spans="2:8" ht="52.5" customHeight="1" thickBot="1" x14ac:dyDescent="0.2">
      <c r="B63" s="141"/>
      <c r="C63" s="1303" t="s">
        <v>51</v>
      </c>
      <c r="D63" s="1303"/>
      <c r="E63" s="1304"/>
      <c r="F63" s="142">
        <v>1296</v>
      </c>
      <c r="G63" s="142">
        <v>955</v>
      </c>
      <c r="H63" s="143">
        <v>849</v>
      </c>
    </row>
    <row r="64" spans="2:8" ht="15" customHeight="1" x14ac:dyDescent="0.15"/>
  </sheetData>
  <sheetProtection algorithmName="SHA-512" hashValue="3q2GJUDbICkiUPZk0oNmBCZEMZyFD32OsxU9MXzbYiFYCK7FLbX4xqGGa+YYYNAERPDkuOMOFQz3EYGpJBsxMg==" saltValue="DR+U4s7Uq6UcEwwL194j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T18" zoomScaleNormal="100" zoomScaleSheetLayoutView="55" workbookViewId="0">
      <selection activeCell="AU20" sqref="AU20"/>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591</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591</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593</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3" t="s">
        <v>601</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7"/>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7"/>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7"/>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7"/>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594</v>
      </c>
    </row>
    <row r="50" spans="1:109" x14ac:dyDescent="0.15">
      <c r="B50" s="397"/>
      <c r="G50" s="1322"/>
      <c r="H50" s="1322"/>
      <c r="I50" s="1322"/>
      <c r="J50" s="1322"/>
      <c r="K50" s="407"/>
      <c r="L50" s="407"/>
      <c r="M50" s="408"/>
      <c r="N50" s="408"/>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26" t="s">
        <v>558</v>
      </c>
      <c r="BQ50" s="1326"/>
      <c r="BR50" s="1326"/>
      <c r="BS50" s="1326"/>
      <c r="BT50" s="1326"/>
      <c r="BU50" s="1326"/>
      <c r="BV50" s="1326"/>
      <c r="BW50" s="1326"/>
      <c r="BX50" s="1326" t="s">
        <v>559</v>
      </c>
      <c r="BY50" s="1326"/>
      <c r="BZ50" s="1326"/>
      <c r="CA50" s="1326"/>
      <c r="CB50" s="1326"/>
      <c r="CC50" s="1326"/>
      <c r="CD50" s="1326"/>
      <c r="CE50" s="1326"/>
      <c r="CF50" s="1326" t="s">
        <v>560</v>
      </c>
      <c r="CG50" s="1326"/>
      <c r="CH50" s="1326"/>
      <c r="CI50" s="1326"/>
      <c r="CJ50" s="1326"/>
      <c r="CK50" s="1326"/>
      <c r="CL50" s="1326"/>
      <c r="CM50" s="1326"/>
      <c r="CN50" s="1326" t="s">
        <v>561</v>
      </c>
      <c r="CO50" s="1326"/>
      <c r="CP50" s="1326"/>
      <c r="CQ50" s="1326"/>
      <c r="CR50" s="1326"/>
      <c r="CS50" s="1326"/>
      <c r="CT50" s="1326"/>
      <c r="CU50" s="1326"/>
      <c r="CV50" s="1326" t="s">
        <v>562</v>
      </c>
      <c r="CW50" s="1326"/>
      <c r="CX50" s="1326"/>
      <c r="CY50" s="1326"/>
      <c r="CZ50" s="1326"/>
      <c r="DA50" s="1326"/>
      <c r="DB50" s="1326"/>
      <c r="DC50" s="1326"/>
    </row>
    <row r="51" spans="1:109" ht="13.5" customHeight="1" x14ac:dyDescent="0.15">
      <c r="B51" s="397"/>
      <c r="G51" s="1327"/>
      <c r="H51" s="1327"/>
      <c r="I51" s="1330"/>
      <c r="J51" s="1330"/>
      <c r="K51" s="1328"/>
      <c r="L51" s="1328"/>
      <c r="M51" s="1328"/>
      <c r="N51" s="1328"/>
      <c r="AM51" s="406"/>
      <c r="AN51" s="1329" t="s">
        <v>595</v>
      </c>
      <c r="AO51" s="1329"/>
      <c r="AP51" s="1329"/>
      <c r="AQ51" s="1329"/>
      <c r="AR51" s="1329"/>
      <c r="AS51" s="1329"/>
      <c r="AT51" s="1329"/>
      <c r="AU51" s="1329"/>
      <c r="AV51" s="1329"/>
      <c r="AW51" s="1329"/>
      <c r="AX51" s="1329"/>
      <c r="AY51" s="1329"/>
      <c r="AZ51" s="1329"/>
      <c r="BA51" s="1329"/>
      <c r="BB51" s="1329" t="s">
        <v>596</v>
      </c>
      <c r="BC51" s="1329"/>
      <c r="BD51" s="1329"/>
      <c r="BE51" s="1329"/>
      <c r="BF51" s="1329"/>
      <c r="BG51" s="1329"/>
      <c r="BH51" s="1329"/>
      <c r="BI51" s="1329"/>
      <c r="BJ51" s="1329"/>
      <c r="BK51" s="1329"/>
      <c r="BL51" s="1329"/>
      <c r="BM51" s="1329"/>
      <c r="BN51" s="1329"/>
      <c r="BO51" s="1329"/>
      <c r="BP51" s="1312">
        <v>57.3</v>
      </c>
      <c r="BQ51" s="1312"/>
      <c r="BR51" s="1312"/>
      <c r="BS51" s="1312"/>
      <c r="BT51" s="1312"/>
      <c r="BU51" s="1312"/>
      <c r="BV51" s="1312"/>
      <c r="BW51" s="1312"/>
      <c r="BX51" s="1311"/>
      <c r="BY51" s="1312"/>
      <c r="BZ51" s="1312"/>
      <c r="CA51" s="1312"/>
      <c r="CB51" s="1312"/>
      <c r="CC51" s="1312"/>
      <c r="CD51" s="1312"/>
      <c r="CE51" s="1312"/>
      <c r="CF51" s="1312">
        <v>84.2</v>
      </c>
      <c r="CG51" s="1312"/>
      <c r="CH51" s="1312"/>
      <c r="CI51" s="1312"/>
      <c r="CJ51" s="1312"/>
      <c r="CK51" s="1312"/>
      <c r="CL51" s="1312"/>
      <c r="CM51" s="1312"/>
      <c r="CN51" s="1312">
        <v>98.6</v>
      </c>
      <c r="CO51" s="1312"/>
      <c r="CP51" s="1312"/>
      <c r="CQ51" s="1312"/>
      <c r="CR51" s="1312"/>
      <c r="CS51" s="1312"/>
      <c r="CT51" s="1312"/>
      <c r="CU51" s="1312"/>
      <c r="CV51" s="1312">
        <v>95.8</v>
      </c>
      <c r="CW51" s="1312"/>
      <c r="CX51" s="1312"/>
      <c r="CY51" s="1312"/>
      <c r="CZ51" s="1312"/>
      <c r="DA51" s="1312"/>
      <c r="DB51" s="1312"/>
      <c r="DC51" s="1312"/>
    </row>
    <row r="52" spans="1:109" x14ac:dyDescent="0.15">
      <c r="B52" s="397"/>
      <c r="G52" s="1327"/>
      <c r="H52" s="1327"/>
      <c r="I52" s="1330"/>
      <c r="J52" s="1330"/>
      <c r="K52" s="1328"/>
      <c r="L52" s="1328"/>
      <c r="M52" s="1328"/>
      <c r="N52" s="1328"/>
      <c r="AM52" s="406"/>
      <c r="AN52" s="1329"/>
      <c r="AO52" s="1329"/>
      <c r="AP52" s="1329"/>
      <c r="AQ52" s="1329"/>
      <c r="AR52" s="1329"/>
      <c r="AS52" s="1329"/>
      <c r="AT52" s="1329"/>
      <c r="AU52" s="1329"/>
      <c r="AV52" s="1329"/>
      <c r="AW52" s="1329"/>
      <c r="AX52" s="1329"/>
      <c r="AY52" s="1329"/>
      <c r="AZ52" s="1329"/>
      <c r="BA52" s="1329"/>
      <c r="BB52" s="1329"/>
      <c r="BC52" s="1329"/>
      <c r="BD52" s="1329"/>
      <c r="BE52" s="1329"/>
      <c r="BF52" s="1329"/>
      <c r="BG52" s="1329"/>
      <c r="BH52" s="1329"/>
      <c r="BI52" s="1329"/>
      <c r="BJ52" s="1329"/>
      <c r="BK52" s="1329"/>
      <c r="BL52" s="1329"/>
      <c r="BM52" s="1329"/>
      <c r="BN52" s="1329"/>
      <c r="BO52" s="1329"/>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405"/>
      <c r="B53" s="397"/>
      <c r="G53" s="1327"/>
      <c r="H53" s="1327"/>
      <c r="I53" s="1322"/>
      <c r="J53" s="1322"/>
      <c r="K53" s="1328"/>
      <c r="L53" s="1328"/>
      <c r="M53" s="1328"/>
      <c r="N53" s="1328"/>
      <c r="AM53" s="406"/>
      <c r="AN53" s="1329"/>
      <c r="AO53" s="1329"/>
      <c r="AP53" s="1329"/>
      <c r="AQ53" s="1329"/>
      <c r="AR53" s="1329"/>
      <c r="AS53" s="1329"/>
      <c r="AT53" s="1329"/>
      <c r="AU53" s="1329"/>
      <c r="AV53" s="1329"/>
      <c r="AW53" s="1329"/>
      <c r="AX53" s="1329"/>
      <c r="AY53" s="1329"/>
      <c r="AZ53" s="1329"/>
      <c r="BA53" s="1329"/>
      <c r="BB53" s="1329" t="s">
        <v>597</v>
      </c>
      <c r="BC53" s="1329"/>
      <c r="BD53" s="1329"/>
      <c r="BE53" s="1329"/>
      <c r="BF53" s="1329"/>
      <c r="BG53" s="1329"/>
      <c r="BH53" s="1329"/>
      <c r="BI53" s="1329"/>
      <c r="BJ53" s="1329"/>
      <c r="BK53" s="1329"/>
      <c r="BL53" s="1329"/>
      <c r="BM53" s="1329"/>
      <c r="BN53" s="1329"/>
      <c r="BO53" s="1329"/>
      <c r="BP53" s="1312">
        <v>68.599999999999994</v>
      </c>
      <c r="BQ53" s="1312"/>
      <c r="BR53" s="1312"/>
      <c r="BS53" s="1312"/>
      <c r="BT53" s="1312"/>
      <c r="BU53" s="1312"/>
      <c r="BV53" s="1312"/>
      <c r="BW53" s="1312"/>
      <c r="BX53" s="1311"/>
      <c r="BY53" s="1312"/>
      <c r="BZ53" s="1312"/>
      <c r="CA53" s="1312"/>
      <c r="CB53" s="1312"/>
      <c r="CC53" s="1312"/>
      <c r="CD53" s="1312"/>
      <c r="CE53" s="1312"/>
      <c r="CF53" s="1312">
        <v>68</v>
      </c>
      <c r="CG53" s="1312"/>
      <c r="CH53" s="1312"/>
      <c r="CI53" s="1312"/>
      <c r="CJ53" s="1312"/>
      <c r="CK53" s="1312"/>
      <c r="CL53" s="1312"/>
      <c r="CM53" s="1312"/>
      <c r="CN53" s="1312">
        <v>69.3</v>
      </c>
      <c r="CO53" s="1312"/>
      <c r="CP53" s="1312"/>
      <c r="CQ53" s="1312"/>
      <c r="CR53" s="1312"/>
      <c r="CS53" s="1312"/>
      <c r="CT53" s="1312"/>
      <c r="CU53" s="1312"/>
      <c r="CV53" s="1312">
        <v>69.7</v>
      </c>
      <c r="CW53" s="1312"/>
      <c r="CX53" s="1312"/>
      <c r="CY53" s="1312"/>
      <c r="CZ53" s="1312"/>
      <c r="DA53" s="1312"/>
      <c r="DB53" s="1312"/>
      <c r="DC53" s="1312"/>
    </row>
    <row r="54" spans="1:109" x14ac:dyDescent="0.15">
      <c r="A54" s="405"/>
      <c r="B54" s="397"/>
      <c r="G54" s="1327"/>
      <c r="H54" s="1327"/>
      <c r="I54" s="1322"/>
      <c r="J54" s="1322"/>
      <c r="K54" s="1328"/>
      <c r="L54" s="1328"/>
      <c r="M54" s="1328"/>
      <c r="N54" s="1328"/>
      <c r="AM54" s="406"/>
      <c r="AN54" s="1329"/>
      <c r="AO54" s="1329"/>
      <c r="AP54" s="1329"/>
      <c r="AQ54" s="1329"/>
      <c r="AR54" s="1329"/>
      <c r="AS54" s="1329"/>
      <c r="AT54" s="1329"/>
      <c r="AU54" s="1329"/>
      <c r="AV54" s="1329"/>
      <c r="AW54" s="1329"/>
      <c r="AX54" s="1329"/>
      <c r="AY54" s="1329"/>
      <c r="AZ54" s="1329"/>
      <c r="BA54" s="1329"/>
      <c r="BB54" s="1329"/>
      <c r="BC54" s="1329"/>
      <c r="BD54" s="1329"/>
      <c r="BE54" s="1329"/>
      <c r="BF54" s="1329"/>
      <c r="BG54" s="1329"/>
      <c r="BH54" s="1329"/>
      <c r="BI54" s="1329"/>
      <c r="BJ54" s="1329"/>
      <c r="BK54" s="1329"/>
      <c r="BL54" s="1329"/>
      <c r="BM54" s="1329"/>
      <c r="BN54" s="1329"/>
      <c r="BO54" s="1329"/>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405"/>
      <c r="B55" s="397"/>
      <c r="G55" s="1322"/>
      <c r="H55" s="1322"/>
      <c r="I55" s="1322"/>
      <c r="J55" s="1322"/>
      <c r="K55" s="1328"/>
      <c r="L55" s="1328"/>
      <c r="M55" s="1328"/>
      <c r="N55" s="1328"/>
      <c r="AN55" s="1326" t="s">
        <v>598</v>
      </c>
      <c r="AO55" s="1326"/>
      <c r="AP55" s="1326"/>
      <c r="AQ55" s="1326"/>
      <c r="AR55" s="1326"/>
      <c r="AS55" s="1326"/>
      <c r="AT55" s="1326"/>
      <c r="AU55" s="1326"/>
      <c r="AV55" s="1326"/>
      <c r="AW55" s="1326"/>
      <c r="AX55" s="1326"/>
      <c r="AY55" s="1326"/>
      <c r="AZ55" s="1326"/>
      <c r="BA55" s="1326"/>
      <c r="BB55" s="1329" t="s">
        <v>596</v>
      </c>
      <c r="BC55" s="1329"/>
      <c r="BD55" s="1329"/>
      <c r="BE55" s="1329"/>
      <c r="BF55" s="1329"/>
      <c r="BG55" s="1329"/>
      <c r="BH55" s="1329"/>
      <c r="BI55" s="1329"/>
      <c r="BJ55" s="1329"/>
      <c r="BK55" s="1329"/>
      <c r="BL55" s="1329"/>
      <c r="BM55" s="1329"/>
      <c r="BN55" s="1329"/>
      <c r="BO55" s="1329"/>
      <c r="BP55" s="1312">
        <v>0</v>
      </c>
      <c r="BQ55" s="1312"/>
      <c r="BR55" s="1312"/>
      <c r="BS55" s="1312"/>
      <c r="BT55" s="1312"/>
      <c r="BU55" s="1312"/>
      <c r="BV55" s="1312"/>
      <c r="BW55" s="1312"/>
      <c r="BX55" s="1311"/>
      <c r="BY55" s="1312"/>
      <c r="BZ55" s="1312"/>
      <c r="CA55" s="1312"/>
      <c r="CB55" s="1312"/>
      <c r="CC55" s="1312"/>
      <c r="CD55" s="1312"/>
      <c r="CE55" s="1312"/>
      <c r="CF55" s="1312">
        <v>0</v>
      </c>
      <c r="CG55" s="1312"/>
      <c r="CH55" s="1312"/>
      <c r="CI55" s="1312"/>
      <c r="CJ55" s="1312"/>
      <c r="CK55" s="1312"/>
      <c r="CL55" s="1312"/>
      <c r="CM55" s="1312"/>
      <c r="CN55" s="1312">
        <v>0</v>
      </c>
      <c r="CO55" s="1312"/>
      <c r="CP55" s="1312"/>
      <c r="CQ55" s="1312"/>
      <c r="CR55" s="1312"/>
      <c r="CS55" s="1312"/>
      <c r="CT55" s="1312"/>
      <c r="CU55" s="1312"/>
      <c r="CV55" s="1312">
        <v>0</v>
      </c>
      <c r="CW55" s="1312"/>
      <c r="CX55" s="1312"/>
      <c r="CY55" s="1312"/>
      <c r="CZ55" s="1312"/>
      <c r="DA55" s="1312"/>
      <c r="DB55" s="1312"/>
      <c r="DC55" s="1312"/>
    </row>
    <row r="56" spans="1:109" x14ac:dyDescent="0.15">
      <c r="A56" s="405"/>
      <c r="B56" s="397"/>
      <c r="G56" s="1322"/>
      <c r="H56" s="1322"/>
      <c r="I56" s="1322"/>
      <c r="J56" s="1322"/>
      <c r="K56" s="1328"/>
      <c r="L56" s="1328"/>
      <c r="M56" s="1328"/>
      <c r="N56" s="1328"/>
      <c r="AN56" s="1326"/>
      <c r="AO56" s="1326"/>
      <c r="AP56" s="1326"/>
      <c r="AQ56" s="1326"/>
      <c r="AR56" s="1326"/>
      <c r="AS56" s="1326"/>
      <c r="AT56" s="1326"/>
      <c r="AU56" s="1326"/>
      <c r="AV56" s="1326"/>
      <c r="AW56" s="1326"/>
      <c r="AX56" s="1326"/>
      <c r="AY56" s="1326"/>
      <c r="AZ56" s="1326"/>
      <c r="BA56" s="1326"/>
      <c r="BB56" s="1329"/>
      <c r="BC56" s="1329"/>
      <c r="BD56" s="1329"/>
      <c r="BE56" s="1329"/>
      <c r="BF56" s="1329"/>
      <c r="BG56" s="1329"/>
      <c r="BH56" s="1329"/>
      <c r="BI56" s="1329"/>
      <c r="BJ56" s="1329"/>
      <c r="BK56" s="1329"/>
      <c r="BL56" s="1329"/>
      <c r="BM56" s="1329"/>
      <c r="BN56" s="1329"/>
      <c r="BO56" s="1329"/>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5" customFormat="1" x14ac:dyDescent="0.15">
      <c r="B57" s="409"/>
      <c r="G57" s="1322"/>
      <c r="H57" s="1322"/>
      <c r="I57" s="1331"/>
      <c r="J57" s="1331"/>
      <c r="K57" s="1328"/>
      <c r="L57" s="1328"/>
      <c r="M57" s="1328"/>
      <c r="N57" s="1328"/>
      <c r="AM57" s="390"/>
      <c r="AN57" s="1326"/>
      <c r="AO57" s="1326"/>
      <c r="AP57" s="1326"/>
      <c r="AQ57" s="1326"/>
      <c r="AR57" s="1326"/>
      <c r="AS57" s="1326"/>
      <c r="AT57" s="1326"/>
      <c r="AU57" s="1326"/>
      <c r="AV57" s="1326"/>
      <c r="AW57" s="1326"/>
      <c r="AX57" s="1326"/>
      <c r="AY57" s="1326"/>
      <c r="AZ57" s="1326"/>
      <c r="BA57" s="1326"/>
      <c r="BB57" s="1329" t="s">
        <v>597</v>
      </c>
      <c r="BC57" s="1329"/>
      <c r="BD57" s="1329"/>
      <c r="BE57" s="1329"/>
      <c r="BF57" s="1329"/>
      <c r="BG57" s="1329"/>
      <c r="BH57" s="1329"/>
      <c r="BI57" s="1329"/>
      <c r="BJ57" s="1329"/>
      <c r="BK57" s="1329"/>
      <c r="BL57" s="1329"/>
      <c r="BM57" s="1329"/>
      <c r="BN57" s="1329"/>
      <c r="BO57" s="1329"/>
      <c r="BP57" s="1312">
        <v>57.9</v>
      </c>
      <c r="BQ57" s="1312"/>
      <c r="BR57" s="1312"/>
      <c r="BS57" s="1312"/>
      <c r="BT57" s="1312"/>
      <c r="BU57" s="1312"/>
      <c r="BV57" s="1312"/>
      <c r="BW57" s="1312"/>
      <c r="BX57" s="1311"/>
      <c r="BY57" s="1312"/>
      <c r="BZ57" s="1312"/>
      <c r="CA57" s="1312"/>
      <c r="CB57" s="1312"/>
      <c r="CC57" s="1312"/>
      <c r="CD57" s="1312"/>
      <c r="CE57" s="1312"/>
      <c r="CF57" s="1312">
        <v>59.4</v>
      </c>
      <c r="CG57" s="1312"/>
      <c r="CH57" s="1312"/>
      <c r="CI57" s="1312"/>
      <c r="CJ57" s="1312"/>
      <c r="CK57" s="1312"/>
      <c r="CL57" s="1312"/>
      <c r="CM57" s="1312"/>
      <c r="CN57" s="1312">
        <v>60.4</v>
      </c>
      <c r="CO57" s="1312"/>
      <c r="CP57" s="1312"/>
      <c r="CQ57" s="1312"/>
      <c r="CR57" s="1312"/>
      <c r="CS57" s="1312"/>
      <c r="CT57" s="1312"/>
      <c r="CU57" s="1312"/>
      <c r="CV57" s="1312">
        <v>61.5</v>
      </c>
      <c r="CW57" s="1312"/>
      <c r="CX57" s="1312"/>
      <c r="CY57" s="1312"/>
      <c r="CZ57" s="1312"/>
      <c r="DA57" s="1312"/>
      <c r="DB57" s="1312"/>
      <c r="DC57" s="1312"/>
      <c r="DD57" s="410"/>
      <c r="DE57" s="409"/>
    </row>
    <row r="58" spans="1:109" s="405" customFormat="1" x14ac:dyDescent="0.15">
      <c r="A58" s="390"/>
      <c r="B58" s="409"/>
      <c r="G58" s="1322"/>
      <c r="H58" s="1322"/>
      <c r="I58" s="1331"/>
      <c r="J58" s="1331"/>
      <c r="K58" s="1328"/>
      <c r="L58" s="1328"/>
      <c r="M58" s="1328"/>
      <c r="N58" s="1328"/>
      <c r="AM58" s="390"/>
      <c r="AN58" s="1326"/>
      <c r="AO58" s="1326"/>
      <c r="AP58" s="1326"/>
      <c r="AQ58" s="1326"/>
      <c r="AR58" s="1326"/>
      <c r="AS58" s="1326"/>
      <c r="AT58" s="1326"/>
      <c r="AU58" s="1326"/>
      <c r="AV58" s="1326"/>
      <c r="AW58" s="1326"/>
      <c r="AX58" s="1326"/>
      <c r="AY58" s="1326"/>
      <c r="AZ58" s="1326"/>
      <c r="BA58" s="1326"/>
      <c r="BB58" s="1329"/>
      <c r="BC58" s="1329"/>
      <c r="BD58" s="1329"/>
      <c r="BE58" s="1329"/>
      <c r="BF58" s="1329"/>
      <c r="BG58" s="1329"/>
      <c r="BH58" s="1329"/>
      <c r="BI58" s="1329"/>
      <c r="BJ58" s="1329"/>
      <c r="BK58" s="1329"/>
      <c r="BL58" s="1329"/>
      <c r="BM58" s="1329"/>
      <c r="BN58" s="1329"/>
      <c r="BO58" s="1329"/>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599</v>
      </c>
    </row>
    <row r="64" spans="1:109" x14ac:dyDescent="0.15">
      <c r="B64" s="397"/>
      <c r="G64" s="404"/>
      <c r="I64" s="417"/>
      <c r="J64" s="417"/>
      <c r="K64" s="417"/>
      <c r="L64" s="417"/>
      <c r="M64" s="417"/>
      <c r="N64" s="418"/>
      <c r="AM64" s="404"/>
      <c r="AN64" s="404" t="s">
        <v>593</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3" t="s">
        <v>602</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7"/>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7"/>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7"/>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7"/>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594</v>
      </c>
    </row>
    <row r="72" spans="2:107" x14ac:dyDescent="0.15">
      <c r="B72" s="397"/>
      <c r="G72" s="1322"/>
      <c r="H72" s="1322"/>
      <c r="I72" s="1322"/>
      <c r="J72" s="1322"/>
      <c r="K72" s="407"/>
      <c r="L72" s="407"/>
      <c r="M72" s="408"/>
      <c r="N72" s="408"/>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26" t="s">
        <v>558</v>
      </c>
      <c r="BQ72" s="1326"/>
      <c r="BR72" s="1326"/>
      <c r="BS72" s="1326"/>
      <c r="BT72" s="1326"/>
      <c r="BU72" s="1326"/>
      <c r="BV72" s="1326"/>
      <c r="BW72" s="1326"/>
      <c r="BX72" s="1326" t="s">
        <v>559</v>
      </c>
      <c r="BY72" s="1326"/>
      <c r="BZ72" s="1326"/>
      <c r="CA72" s="1326"/>
      <c r="CB72" s="1326"/>
      <c r="CC72" s="1326"/>
      <c r="CD72" s="1326"/>
      <c r="CE72" s="1326"/>
      <c r="CF72" s="1326" t="s">
        <v>560</v>
      </c>
      <c r="CG72" s="1326"/>
      <c r="CH72" s="1326"/>
      <c r="CI72" s="1326"/>
      <c r="CJ72" s="1326"/>
      <c r="CK72" s="1326"/>
      <c r="CL72" s="1326"/>
      <c r="CM72" s="1326"/>
      <c r="CN72" s="1326" t="s">
        <v>561</v>
      </c>
      <c r="CO72" s="1326"/>
      <c r="CP72" s="1326"/>
      <c r="CQ72" s="1326"/>
      <c r="CR72" s="1326"/>
      <c r="CS72" s="1326"/>
      <c r="CT72" s="1326"/>
      <c r="CU72" s="1326"/>
      <c r="CV72" s="1326" t="s">
        <v>562</v>
      </c>
      <c r="CW72" s="1326"/>
      <c r="CX72" s="1326"/>
      <c r="CY72" s="1326"/>
      <c r="CZ72" s="1326"/>
      <c r="DA72" s="1326"/>
      <c r="DB72" s="1326"/>
      <c r="DC72" s="1326"/>
    </row>
    <row r="73" spans="2:107" x14ac:dyDescent="0.15">
      <c r="B73" s="397"/>
      <c r="G73" s="1327"/>
      <c r="H73" s="1327"/>
      <c r="I73" s="1327"/>
      <c r="J73" s="1327"/>
      <c r="K73" s="1332"/>
      <c r="L73" s="1332"/>
      <c r="M73" s="1332"/>
      <c r="N73" s="1332"/>
      <c r="AM73" s="406"/>
      <c r="AN73" s="1329" t="s">
        <v>595</v>
      </c>
      <c r="AO73" s="1329"/>
      <c r="AP73" s="1329"/>
      <c r="AQ73" s="1329"/>
      <c r="AR73" s="1329"/>
      <c r="AS73" s="1329"/>
      <c r="AT73" s="1329"/>
      <c r="AU73" s="1329"/>
      <c r="AV73" s="1329"/>
      <c r="AW73" s="1329"/>
      <c r="AX73" s="1329"/>
      <c r="AY73" s="1329"/>
      <c r="AZ73" s="1329"/>
      <c r="BA73" s="1329"/>
      <c r="BB73" s="1329" t="s">
        <v>596</v>
      </c>
      <c r="BC73" s="1329"/>
      <c r="BD73" s="1329"/>
      <c r="BE73" s="1329"/>
      <c r="BF73" s="1329"/>
      <c r="BG73" s="1329"/>
      <c r="BH73" s="1329"/>
      <c r="BI73" s="1329"/>
      <c r="BJ73" s="1329"/>
      <c r="BK73" s="1329"/>
      <c r="BL73" s="1329"/>
      <c r="BM73" s="1329"/>
      <c r="BN73" s="1329"/>
      <c r="BO73" s="1329"/>
      <c r="BP73" s="1312">
        <v>57.3</v>
      </c>
      <c r="BQ73" s="1312"/>
      <c r="BR73" s="1312"/>
      <c r="BS73" s="1312"/>
      <c r="BT73" s="1312"/>
      <c r="BU73" s="1312"/>
      <c r="BV73" s="1312"/>
      <c r="BW73" s="1312"/>
      <c r="BX73" s="1312">
        <v>67.400000000000006</v>
      </c>
      <c r="BY73" s="1312"/>
      <c r="BZ73" s="1312"/>
      <c r="CA73" s="1312"/>
      <c r="CB73" s="1312"/>
      <c r="CC73" s="1312"/>
      <c r="CD73" s="1312"/>
      <c r="CE73" s="1312"/>
      <c r="CF73" s="1312">
        <v>84.2</v>
      </c>
      <c r="CG73" s="1312"/>
      <c r="CH73" s="1312"/>
      <c r="CI73" s="1312"/>
      <c r="CJ73" s="1312"/>
      <c r="CK73" s="1312"/>
      <c r="CL73" s="1312"/>
      <c r="CM73" s="1312"/>
      <c r="CN73" s="1312">
        <v>98.6</v>
      </c>
      <c r="CO73" s="1312"/>
      <c r="CP73" s="1312"/>
      <c r="CQ73" s="1312"/>
      <c r="CR73" s="1312"/>
      <c r="CS73" s="1312"/>
      <c r="CT73" s="1312"/>
      <c r="CU73" s="1312"/>
      <c r="CV73" s="1312">
        <v>95.8</v>
      </c>
      <c r="CW73" s="1312"/>
      <c r="CX73" s="1312"/>
      <c r="CY73" s="1312"/>
      <c r="CZ73" s="1312"/>
      <c r="DA73" s="1312"/>
      <c r="DB73" s="1312"/>
      <c r="DC73" s="1312"/>
    </row>
    <row r="74" spans="2:107" x14ac:dyDescent="0.15">
      <c r="B74" s="397"/>
      <c r="G74" s="1327"/>
      <c r="H74" s="1327"/>
      <c r="I74" s="1327"/>
      <c r="J74" s="1327"/>
      <c r="K74" s="1332"/>
      <c r="L74" s="1332"/>
      <c r="M74" s="1332"/>
      <c r="N74" s="1332"/>
      <c r="AM74" s="406"/>
      <c r="AN74" s="1329"/>
      <c r="AO74" s="1329"/>
      <c r="AP74" s="1329"/>
      <c r="AQ74" s="1329"/>
      <c r="AR74" s="1329"/>
      <c r="AS74" s="1329"/>
      <c r="AT74" s="1329"/>
      <c r="AU74" s="1329"/>
      <c r="AV74" s="1329"/>
      <c r="AW74" s="1329"/>
      <c r="AX74" s="1329"/>
      <c r="AY74" s="1329"/>
      <c r="AZ74" s="1329"/>
      <c r="BA74" s="1329"/>
      <c r="BB74" s="1329"/>
      <c r="BC74" s="1329"/>
      <c r="BD74" s="1329"/>
      <c r="BE74" s="1329"/>
      <c r="BF74" s="1329"/>
      <c r="BG74" s="1329"/>
      <c r="BH74" s="1329"/>
      <c r="BI74" s="1329"/>
      <c r="BJ74" s="1329"/>
      <c r="BK74" s="1329"/>
      <c r="BL74" s="1329"/>
      <c r="BM74" s="1329"/>
      <c r="BN74" s="1329"/>
      <c r="BO74" s="1329"/>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397"/>
      <c r="G75" s="1327"/>
      <c r="H75" s="1327"/>
      <c r="I75" s="1322"/>
      <c r="J75" s="1322"/>
      <c r="K75" s="1328"/>
      <c r="L75" s="1328"/>
      <c r="M75" s="1328"/>
      <c r="N75" s="1328"/>
      <c r="AM75" s="406"/>
      <c r="AN75" s="1329"/>
      <c r="AO75" s="1329"/>
      <c r="AP75" s="1329"/>
      <c r="AQ75" s="1329"/>
      <c r="AR75" s="1329"/>
      <c r="AS75" s="1329"/>
      <c r="AT75" s="1329"/>
      <c r="AU75" s="1329"/>
      <c r="AV75" s="1329"/>
      <c r="AW75" s="1329"/>
      <c r="AX75" s="1329"/>
      <c r="AY75" s="1329"/>
      <c r="AZ75" s="1329"/>
      <c r="BA75" s="1329"/>
      <c r="BB75" s="1329" t="s">
        <v>600</v>
      </c>
      <c r="BC75" s="1329"/>
      <c r="BD75" s="1329"/>
      <c r="BE75" s="1329"/>
      <c r="BF75" s="1329"/>
      <c r="BG75" s="1329"/>
      <c r="BH75" s="1329"/>
      <c r="BI75" s="1329"/>
      <c r="BJ75" s="1329"/>
      <c r="BK75" s="1329"/>
      <c r="BL75" s="1329"/>
      <c r="BM75" s="1329"/>
      <c r="BN75" s="1329"/>
      <c r="BO75" s="1329"/>
      <c r="BP75" s="1312">
        <v>10.3</v>
      </c>
      <c r="BQ75" s="1312"/>
      <c r="BR75" s="1312"/>
      <c r="BS75" s="1312"/>
      <c r="BT75" s="1312"/>
      <c r="BU75" s="1312"/>
      <c r="BV75" s="1312"/>
      <c r="BW75" s="1312"/>
      <c r="BX75" s="1312">
        <v>11.1</v>
      </c>
      <c r="BY75" s="1312"/>
      <c r="BZ75" s="1312"/>
      <c r="CA75" s="1312"/>
      <c r="CB75" s="1312"/>
      <c r="CC75" s="1312"/>
      <c r="CD75" s="1312"/>
      <c r="CE75" s="1312"/>
      <c r="CF75" s="1312">
        <v>12.4</v>
      </c>
      <c r="CG75" s="1312"/>
      <c r="CH75" s="1312"/>
      <c r="CI75" s="1312"/>
      <c r="CJ75" s="1312"/>
      <c r="CK75" s="1312"/>
      <c r="CL75" s="1312"/>
      <c r="CM75" s="1312"/>
      <c r="CN75" s="1312">
        <v>13.3</v>
      </c>
      <c r="CO75" s="1312"/>
      <c r="CP75" s="1312"/>
      <c r="CQ75" s="1312"/>
      <c r="CR75" s="1312"/>
      <c r="CS75" s="1312"/>
      <c r="CT75" s="1312"/>
      <c r="CU75" s="1312"/>
      <c r="CV75" s="1312">
        <v>12.4</v>
      </c>
      <c r="CW75" s="1312"/>
      <c r="CX75" s="1312"/>
      <c r="CY75" s="1312"/>
      <c r="CZ75" s="1312"/>
      <c r="DA75" s="1312"/>
      <c r="DB75" s="1312"/>
      <c r="DC75" s="1312"/>
    </row>
    <row r="76" spans="2:107" x14ac:dyDescent="0.15">
      <c r="B76" s="397"/>
      <c r="G76" s="1327"/>
      <c r="H76" s="1327"/>
      <c r="I76" s="1322"/>
      <c r="J76" s="1322"/>
      <c r="K76" s="1328"/>
      <c r="L76" s="1328"/>
      <c r="M76" s="1328"/>
      <c r="N76" s="1328"/>
      <c r="AM76" s="406"/>
      <c r="AN76" s="1329"/>
      <c r="AO76" s="1329"/>
      <c r="AP76" s="1329"/>
      <c r="AQ76" s="1329"/>
      <c r="AR76" s="1329"/>
      <c r="AS76" s="1329"/>
      <c r="AT76" s="1329"/>
      <c r="AU76" s="1329"/>
      <c r="AV76" s="1329"/>
      <c r="AW76" s="1329"/>
      <c r="AX76" s="1329"/>
      <c r="AY76" s="1329"/>
      <c r="AZ76" s="1329"/>
      <c r="BA76" s="1329"/>
      <c r="BB76" s="1329"/>
      <c r="BC76" s="1329"/>
      <c r="BD76" s="1329"/>
      <c r="BE76" s="1329"/>
      <c r="BF76" s="1329"/>
      <c r="BG76" s="1329"/>
      <c r="BH76" s="1329"/>
      <c r="BI76" s="1329"/>
      <c r="BJ76" s="1329"/>
      <c r="BK76" s="1329"/>
      <c r="BL76" s="1329"/>
      <c r="BM76" s="1329"/>
      <c r="BN76" s="1329"/>
      <c r="BO76" s="1329"/>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397"/>
      <c r="G77" s="1322"/>
      <c r="H77" s="1322"/>
      <c r="I77" s="1322"/>
      <c r="J77" s="1322"/>
      <c r="K77" s="1332"/>
      <c r="L77" s="1332"/>
      <c r="M77" s="1332"/>
      <c r="N77" s="1332"/>
      <c r="AN77" s="1326" t="s">
        <v>598</v>
      </c>
      <c r="AO77" s="1326"/>
      <c r="AP77" s="1326"/>
      <c r="AQ77" s="1326"/>
      <c r="AR77" s="1326"/>
      <c r="AS77" s="1326"/>
      <c r="AT77" s="1326"/>
      <c r="AU77" s="1326"/>
      <c r="AV77" s="1326"/>
      <c r="AW77" s="1326"/>
      <c r="AX77" s="1326"/>
      <c r="AY77" s="1326"/>
      <c r="AZ77" s="1326"/>
      <c r="BA77" s="1326"/>
      <c r="BB77" s="1329" t="s">
        <v>596</v>
      </c>
      <c r="BC77" s="1329"/>
      <c r="BD77" s="1329"/>
      <c r="BE77" s="1329"/>
      <c r="BF77" s="1329"/>
      <c r="BG77" s="1329"/>
      <c r="BH77" s="1329"/>
      <c r="BI77" s="1329"/>
      <c r="BJ77" s="1329"/>
      <c r="BK77" s="1329"/>
      <c r="BL77" s="1329"/>
      <c r="BM77" s="1329"/>
      <c r="BN77" s="1329"/>
      <c r="BO77" s="1329"/>
      <c r="BP77" s="1312">
        <v>0</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0</v>
      </c>
      <c r="CO77" s="1312"/>
      <c r="CP77" s="1312"/>
      <c r="CQ77" s="1312"/>
      <c r="CR77" s="1312"/>
      <c r="CS77" s="1312"/>
      <c r="CT77" s="1312"/>
      <c r="CU77" s="1312"/>
      <c r="CV77" s="1312">
        <v>0</v>
      </c>
      <c r="CW77" s="1312"/>
      <c r="CX77" s="1312"/>
      <c r="CY77" s="1312"/>
      <c r="CZ77" s="1312"/>
      <c r="DA77" s="1312"/>
      <c r="DB77" s="1312"/>
      <c r="DC77" s="1312"/>
    </row>
    <row r="78" spans="2:107" x14ac:dyDescent="0.15">
      <c r="B78" s="397"/>
      <c r="G78" s="1322"/>
      <c r="H78" s="1322"/>
      <c r="I78" s="1322"/>
      <c r="J78" s="1322"/>
      <c r="K78" s="1332"/>
      <c r="L78" s="1332"/>
      <c r="M78" s="1332"/>
      <c r="N78" s="1332"/>
      <c r="AN78" s="1326"/>
      <c r="AO78" s="1326"/>
      <c r="AP78" s="1326"/>
      <c r="AQ78" s="1326"/>
      <c r="AR78" s="1326"/>
      <c r="AS78" s="1326"/>
      <c r="AT78" s="1326"/>
      <c r="AU78" s="1326"/>
      <c r="AV78" s="1326"/>
      <c r="AW78" s="1326"/>
      <c r="AX78" s="1326"/>
      <c r="AY78" s="1326"/>
      <c r="AZ78" s="1326"/>
      <c r="BA78" s="1326"/>
      <c r="BB78" s="1329"/>
      <c r="BC78" s="1329"/>
      <c r="BD78" s="1329"/>
      <c r="BE78" s="1329"/>
      <c r="BF78" s="1329"/>
      <c r="BG78" s="1329"/>
      <c r="BH78" s="1329"/>
      <c r="BI78" s="1329"/>
      <c r="BJ78" s="1329"/>
      <c r="BK78" s="1329"/>
      <c r="BL78" s="1329"/>
      <c r="BM78" s="1329"/>
      <c r="BN78" s="1329"/>
      <c r="BO78" s="1329"/>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397"/>
      <c r="G79" s="1322"/>
      <c r="H79" s="1322"/>
      <c r="I79" s="1331"/>
      <c r="J79" s="1331"/>
      <c r="K79" s="1333"/>
      <c r="L79" s="1333"/>
      <c r="M79" s="1333"/>
      <c r="N79" s="1333"/>
      <c r="AN79" s="1326"/>
      <c r="AO79" s="1326"/>
      <c r="AP79" s="1326"/>
      <c r="AQ79" s="1326"/>
      <c r="AR79" s="1326"/>
      <c r="AS79" s="1326"/>
      <c r="AT79" s="1326"/>
      <c r="AU79" s="1326"/>
      <c r="AV79" s="1326"/>
      <c r="AW79" s="1326"/>
      <c r="AX79" s="1326"/>
      <c r="AY79" s="1326"/>
      <c r="AZ79" s="1326"/>
      <c r="BA79" s="1326"/>
      <c r="BB79" s="1329" t="s">
        <v>600</v>
      </c>
      <c r="BC79" s="1329"/>
      <c r="BD79" s="1329"/>
      <c r="BE79" s="1329"/>
      <c r="BF79" s="1329"/>
      <c r="BG79" s="1329"/>
      <c r="BH79" s="1329"/>
      <c r="BI79" s="1329"/>
      <c r="BJ79" s="1329"/>
      <c r="BK79" s="1329"/>
      <c r="BL79" s="1329"/>
      <c r="BM79" s="1329"/>
      <c r="BN79" s="1329"/>
      <c r="BO79" s="1329"/>
      <c r="BP79" s="1312">
        <v>6.9</v>
      </c>
      <c r="BQ79" s="1312"/>
      <c r="BR79" s="1312"/>
      <c r="BS79" s="1312"/>
      <c r="BT79" s="1312"/>
      <c r="BU79" s="1312"/>
      <c r="BV79" s="1312"/>
      <c r="BW79" s="1312"/>
      <c r="BX79" s="1312">
        <v>7.1</v>
      </c>
      <c r="BY79" s="1312"/>
      <c r="BZ79" s="1312"/>
      <c r="CA79" s="1312"/>
      <c r="CB79" s="1312"/>
      <c r="CC79" s="1312"/>
      <c r="CD79" s="1312"/>
      <c r="CE79" s="1312"/>
      <c r="CF79" s="1312">
        <v>7.4</v>
      </c>
      <c r="CG79" s="1312"/>
      <c r="CH79" s="1312"/>
      <c r="CI79" s="1312"/>
      <c r="CJ79" s="1312"/>
      <c r="CK79" s="1312"/>
      <c r="CL79" s="1312"/>
      <c r="CM79" s="1312"/>
      <c r="CN79" s="1312">
        <v>7.4</v>
      </c>
      <c r="CO79" s="1312"/>
      <c r="CP79" s="1312"/>
      <c r="CQ79" s="1312"/>
      <c r="CR79" s="1312"/>
      <c r="CS79" s="1312"/>
      <c r="CT79" s="1312"/>
      <c r="CU79" s="1312"/>
      <c r="CV79" s="1312">
        <v>8</v>
      </c>
      <c r="CW79" s="1312"/>
      <c r="CX79" s="1312"/>
      <c r="CY79" s="1312"/>
      <c r="CZ79" s="1312"/>
      <c r="DA79" s="1312"/>
      <c r="DB79" s="1312"/>
      <c r="DC79" s="1312"/>
    </row>
    <row r="80" spans="2:107" x14ac:dyDescent="0.15">
      <c r="B80" s="397"/>
      <c r="G80" s="1322"/>
      <c r="H80" s="1322"/>
      <c r="I80" s="1331"/>
      <c r="J80" s="1331"/>
      <c r="K80" s="1333"/>
      <c r="L80" s="1333"/>
      <c r="M80" s="1333"/>
      <c r="N80" s="1333"/>
      <c r="AN80" s="1326"/>
      <c r="AO80" s="1326"/>
      <c r="AP80" s="1326"/>
      <c r="AQ80" s="1326"/>
      <c r="AR80" s="1326"/>
      <c r="AS80" s="1326"/>
      <c r="AT80" s="1326"/>
      <c r="AU80" s="1326"/>
      <c r="AV80" s="1326"/>
      <c r="AW80" s="1326"/>
      <c r="AX80" s="1326"/>
      <c r="AY80" s="1326"/>
      <c r="AZ80" s="1326"/>
      <c r="BA80" s="1326"/>
      <c r="BB80" s="1329"/>
      <c r="BC80" s="1329"/>
      <c r="BD80" s="1329"/>
      <c r="BE80" s="1329"/>
      <c r="BF80" s="1329"/>
      <c r="BG80" s="1329"/>
      <c r="BH80" s="1329"/>
      <c r="BI80" s="1329"/>
      <c r="BJ80" s="1329"/>
      <c r="BK80" s="1329"/>
      <c r="BL80" s="1329"/>
      <c r="BM80" s="1329"/>
      <c r="BN80" s="1329"/>
      <c r="BO80" s="1329"/>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BLjtQhDoAy4Ho1nSUTQaDwRyItbzqT+pqmtMQwlruX8t1sS9xHW+t7YCo/NLZXMKj4a1CI2Ht7tYHkZ4jeMLLg==" saltValue="Ki503lOlMCCcQ6M0VvUoY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0" zoomScale="80" zoomScaleNormal="80" zoomScaleSheetLayoutView="70" workbookViewId="0">
      <selection activeCell="AF67" sqref="AF6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505</v>
      </c>
    </row>
  </sheetData>
  <sheetProtection algorithmName="SHA-512" hashValue="oc/OnIkYuxi45lVF8JcZIU89ULBPz30bQNtIQfxWLRyZXldSz+T0JSBdWauWNTvLoWZZp8qP/n7pLpwt+wNIEA==" saltValue="ogT144buSo8XXe9Hpa6YV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1" zoomScale="80" zoomScaleNormal="8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505</v>
      </c>
    </row>
  </sheetData>
  <sheetProtection algorithmName="SHA-512" hashValue="xKEmHqcdtsY9K7qqfqxcAw1AcTpT1uTNmh91PSm77y6FYanR12oIYFYnSFjzypJ8Ca/yz8JB0V1K1iwNOTPs8g==" saltValue="xHcPBxRLK1JtD3E48XN7o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555</v>
      </c>
      <c r="G2" s="157"/>
      <c r="H2" s="158"/>
    </row>
    <row r="3" spans="1:8" x14ac:dyDescent="0.15">
      <c r="A3" s="154" t="s">
        <v>548</v>
      </c>
      <c r="B3" s="159"/>
      <c r="C3" s="160"/>
      <c r="D3" s="161">
        <v>246811</v>
      </c>
      <c r="E3" s="162"/>
      <c r="F3" s="163">
        <v>310300</v>
      </c>
      <c r="G3" s="164"/>
      <c r="H3" s="165"/>
    </row>
    <row r="4" spans="1:8" x14ac:dyDescent="0.15">
      <c r="A4" s="166"/>
      <c r="B4" s="167"/>
      <c r="C4" s="168"/>
      <c r="D4" s="169">
        <v>194528</v>
      </c>
      <c r="E4" s="170"/>
      <c r="F4" s="171">
        <v>157576</v>
      </c>
      <c r="G4" s="172"/>
      <c r="H4" s="173"/>
    </row>
    <row r="5" spans="1:8" x14ac:dyDescent="0.15">
      <c r="A5" s="154" t="s">
        <v>550</v>
      </c>
      <c r="B5" s="159"/>
      <c r="C5" s="160"/>
      <c r="D5" s="161">
        <v>355699</v>
      </c>
      <c r="E5" s="162"/>
      <c r="F5" s="163">
        <v>317319</v>
      </c>
      <c r="G5" s="164"/>
      <c r="H5" s="165"/>
    </row>
    <row r="6" spans="1:8" x14ac:dyDescent="0.15">
      <c r="A6" s="166"/>
      <c r="B6" s="167"/>
      <c r="C6" s="168"/>
      <c r="D6" s="169">
        <v>135371</v>
      </c>
      <c r="E6" s="170"/>
      <c r="F6" s="171">
        <v>164214</v>
      </c>
      <c r="G6" s="172"/>
      <c r="H6" s="173"/>
    </row>
    <row r="7" spans="1:8" x14ac:dyDescent="0.15">
      <c r="A7" s="154" t="s">
        <v>551</v>
      </c>
      <c r="B7" s="159"/>
      <c r="C7" s="160"/>
      <c r="D7" s="161">
        <v>537786</v>
      </c>
      <c r="E7" s="162"/>
      <c r="F7" s="163">
        <v>289738</v>
      </c>
      <c r="G7" s="164"/>
      <c r="H7" s="165"/>
    </row>
    <row r="8" spans="1:8" x14ac:dyDescent="0.15">
      <c r="A8" s="166"/>
      <c r="B8" s="167"/>
      <c r="C8" s="168"/>
      <c r="D8" s="169">
        <v>183472</v>
      </c>
      <c r="E8" s="170"/>
      <c r="F8" s="171">
        <v>156238</v>
      </c>
      <c r="G8" s="172"/>
      <c r="H8" s="173"/>
    </row>
    <row r="9" spans="1:8" x14ac:dyDescent="0.15">
      <c r="A9" s="154" t="s">
        <v>552</v>
      </c>
      <c r="B9" s="159"/>
      <c r="C9" s="160"/>
      <c r="D9" s="161">
        <v>514068</v>
      </c>
      <c r="E9" s="162"/>
      <c r="F9" s="163">
        <v>316937</v>
      </c>
      <c r="G9" s="164"/>
      <c r="H9" s="165"/>
    </row>
    <row r="10" spans="1:8" x14ac:dyDescent="0.15">
      <c r="A10" s="166"/>
      <c r="B10" s="167"/>
      <c r="C10" s="168"/>
      <c r="D10" s="169">
        <v>199803</v>
      </c>
      <c r="E10" s="170"/>
      <c r="F10" s="171">
        <v>199150</v>
      </c>
      <c r="G10" s="172"/>
      <c r="H10" s="173"/>
    </row>
    <row r="11" spans="1:8" x14ac:dyDescent="0.15">
      <c r="A11" s="154" t="s">
        <v>553</v>
      </c>
      <c r="B11" s="159"/>
      <c r="C11" s="160"/>
      <c r="D11" s="161">
        <v>265140</v>
      </c>
      <c r="E11" s="162"/>
      <c r="F11" s="163">
        <v>332350</v>
      </c>
      <c r="G11" s="164"/>
      <c r="H11" s="165"/>
    </row>
    <row r="12" spans="1:8" x14ac:dyDescent="0.15">
      <c r="A12" s="166"/>
      <c r="B12" s="167"/>
      <c r="C12" s="174"/>
      <c r="D12" s="169">
        <v>158237</v>
      </c>
      <c r="E12" s="170"/>
      <c r="F12" s="171">
        <v>200453</v>
      </c>
      <c r="G12" s="172"/>
      <c r="H12" s="173"/>
    </row>
    <row r="13" spans="1:8" x14ac:dyDescent="0.15">
      <c r="A13" s="154"/>
      <c r="B13" s="159"/>
      <c r="C13" s="175"/>
      <c r="D13" s="176">
        <v>383901</v>
      </c>
      <c r="E13" s="177"/>
      <c r="F13" s="178">
        <v>313329</v>
      </c>
      <c r="G13" s="179"/>
      <c r="H13" s="165"/>
    </row>
    <row r="14" spans="1:8" x14ac:dyDescent="0.15">
      <c r="A14" s="166"/>
      <c r="B14" s="167"/>
      <c r="C14" s="168"/>
      <c r="D14" s="169">
        <v>174282</v>
      </c>
      <c r="E14" s="170"/>
      <c r="F14" s="171">
        <v>175526</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8.36</v>
      </c>
      <c r="C19" s="180">
        <f>ROUND(VALUE(SUBSTITUTE(実質収支比率等に係る経年分析!G$48,"▲","-")),2)</f>
        <v>8.9499999999999993</v>
      </c>
      <c r="D19" s="180">
        <f>ROUND(VALUE(SUBSTITUTE(実質収支比率等に係る経年分析!H$48,"▲","-")),2)</f>
        <v>3.74</v>
      </c>
      <c r="E19" s="180">
        <f>ROUND(VALUE(SUBSTITUTE(実質収支比率等に係る経年分析!I$48,"▲","-")),2)</f>
        <v>4.88</v>
      </c>
      <c r="F19" s="180">
        <f>ROUND(VALUE(SUBSTITUTE(実質収支比率等に係る経年分析!J$48,"▲","-")),2)</f>
        <v>6.26</v>
      </c>
    </row>
    <row r="20" spans="1:11" x14ac:dyDescent="0.15">
      <c r="A20" s="180" t="s">
        <v>55</v>
      </c>
      <c r="B20" s="180">
        <f>ROUND(VALUE(SUBSTITUTE(実質収支比率等に係る経年分析!F$47,"▲","-")),2)</f>
        <v>14.08</v>
      </c>
      <c r="C20" s="180">
        <f>ROUND(VALUE(SUBSTITUTE(実質収支比率等に係る経年分析!G$47,"▲","-")),2)</f>
        <v>14.19</v>
      </c>
      <c r="D20" s="180">
        <f>ROUND(VALUE(SUBSTITUTE(実質収支比率等に係る経年分析!H$47,"▲","-")),2)</f>
        <v>14.54</v>
      </c>
      <c r="E20" s="180">
        <f>ROUND(VALUE(SUBSTITUTE(実質収支比率等に係る経年分析!I$47,"▲","-")),2)</f>
        <v>14.59</v>
      </c>
      <c r="F20" s="180">
        <f>ROUND(VALUE(SUBSTITUTE(実質収支比率等に係る経年分析!J$47,"▲","-")),2)</f>
        <v>13.2</v>
      </c>
    </row>
    <row r="21" spans="1:11" x14ac:dyDescent="0.15">
      <c r="A21" s="180" t="s">
        <v>56</v>
      </c>
      <c r="B21" s="180">
        <f>IF(ISNUMBER(VALUE(SUBSTITUTE(実質収支比率等に係る経年分析!F$49,"▲","-"))),ROUND(VALUE(SUBSTITUTE(実質収支比率等に係る経年分析!F$49,"▲","-")),2),NA())</f>
        <v>2.9</v>
      </c>
      <c r="C21" s="180">
        <f>IF(ISNUMBER(VALUE(SUBSTITUTE(実質収支比率等に係る経年分析!G$49,"▲","-"))),ROUND(VALUE(SUBSTITUTE(実質収支比率等に係る経年分析!G$49,"▲","-")),2),NA())</f>
        <v>0.56999999999999995</v>
      </c>
      <c r="D21" s="180">
        <f>IF(ISNUMBER(VALUE(SUBSTITUTE(実質収支比率等に係る経年分析!H$49,"▲","-"))),ROUND(VALUE(SUBSTITUTE(実質収支比率等に係る経年分析!H$49,"▲","-")),2),NA())</f>
        <v>-5.28</v>
      </c>
      <c r="E21" s="180">
        <f>IF(ISNUMBER(VALUE(SUBSTITUTE(実質収支比率等に係る経年分析!I$49,"▲","-"))),ROUND(VALUE(SUBSTITUTE(実質収支比率等に係る経年分析!I$49,"▲","-")),2),NA())</f>
        <v>1.18</v>
      </c>
      <c r="F21" s="180">
        <f>IF(ISNUMBER(VALUE(SUBSTITUTE(実質収支比率等に係る経年分析!J$49,"▲","-"))),ROUND(VALUE(SUBSTITUTE(実質収支比率等に係る経年分析!J$49,"▲","-")),2),NA())</f>
        <v>0.68</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0.24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0.23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国民健康保険事業特別会計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2.13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1.93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0.28999999999999998</v>
      </c>
    </row>
    <row r="31" spans="1:11" x14ac:dyDescent="0.15">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0.37</v>
      </c>
    </row>
    <row r="32" spans="1:11" x14ac:dyDescent="0.15">
      <c r="A32" s="181" t="str">
        <f>IF(連結実質赤字比率に係る赤字・黒字の構成分析!C$38="",NA(),連結実質赤字比率に係る赤字・黒字の構成分析!C$38)</f>
        <v>介護老人保健施設事業特別会計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0.51</v>
      </c>
    </row>
    <row r="33" spans="1:16" x14ac:dyDescent="0.15">
      <c r="A33" s="181" t="str">
        <f>IF(連結実質赤字比率に係る赤字・黒字の構成分析!C$37="",NA(),連結実質赤字比率に係る赤字・黒字の構成分析!C$37)</f>
        <v>国民健康保険上川町立診療所事業特別会計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0.89</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2.09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2.2000000000000002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2.11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8.36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8.94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3.74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4.88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6.26</v>
      </c>
    </row>
    <row r="36" spans="1:16" x14ac:dyDescent="0.15">
      <c r="A36" s="181" t="str">
        <f>IF(連結実質赤字比率に係る赤字・黒字の構成分析!C$34="",NA(),連結実質赤字比率に係る赤字・黒字の構成分析!C$34)</f>
        <v>簡易水道事業会計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4.26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5.34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6.44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7.83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8.86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698</v>
      </c>
      <c r="E42" s="182"/>
      <c r="F42" s="182"/>
      <c r="G42" s="182">
        <f>'実質公債費比率（分子）の構造'!L$52</f>
        <v>734</v>
      </c>
      <c r="H42" s="182"/>
      <c r="I42" s="182"/>
      <c r="J42" s="182">
        <f>'実質公債費比率（分子）の構造'!M$52</f>
        <v>712</v>
      </c>
      <c r="K42" s="182"/>
      <c r="L42" s="182"/>
      <c r="M42" s="182">
        <f>'実質公債費比率（分子）の構造'!N$52</f>
        <v>700</v>
      </c>
      <c r="N42" s="182"/>
      <c r="O42" s="182"/>
      <c r="P42" s="182">
        <f>'実質公債費比率（分子）の構造'!O$52</f>
        <v>739</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1</v>
      </c>
      <c r="I43" s="182"/>
      <c r="J43" s="182"/>
      <c r="K43" s="182">
        <f>'実質公債費比率（分子）の構造'!N$51</f>
        <v>1</v>
      </c>
      <c r="L43" s="182"/>
      <c r="M43" s="182"/>
      <c r="N43" s="182">
        <f>'実質公債費比率（分子）の構造'!O$51</f>
        <v>0</v>
      </c>
      <c r="O43" s="182"/>
      <c r="P43" s="182"/>
    </row>
    <row r="44" spans="1:16" x14ac:dyDescent="0.15">
      <c r="A44" s="182" t="s">
        <v>65</v>
      </c>
      <c r="B44" s="182">
        <f>'実質公債費比率（分子）の構造'!K$50</f>
        <v>53</v>
      </c>
      <c r="C44" s="182"/>
      <c r="D44" s="182"/>
      <c r="E44" s="182">
        <f>'実質公債費比率（分子）の構造'!L$50</f>
        <v>59</v>
      </c>
      <c r="F44" s="182"/>
      <c r="G44" s="182"/>
      <c r="H44" s="182">
        <f>'実質公債費比率（分子）の構造'!M$50</f>
        <v>60</v>
      </c>
      <c r="I44" s="182"/>
      <c r="J44" s="182"/>
      <c r="K44" s="182">
        <f>'実質公債費比率（分子）の構造'!N$50</f>
        <v>56</v>
      </c>
      <c r="L44" s="182"/>
      <c r="M44" s="182"/>
      <c r="N44" s="182">
        <f>'実質公債費比率（分子）の構造'!O$50</f>
        <v>41</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148</v>
      </c>
      <c r="C46" s="182"/>
      <c r="D46" s="182"/>
      <c r="E46" s="182">
        <f>'実質公債費比率（分子）の構造'!L$48</f>
        <v>131</v>
      </c>
      <c r="F46" s="182"/>
      <c r="G46" s="182"/>
      <c r="H46" s="182">
        <f>'実質公債費比率（分子）の構造'!M$48</f>
        <v>138</v>
      </c>
      <c r="I46" s="182"/>
      <c r="J46" s="182"/>
      <c r="K46" s="182">
        <f>'実質公債費比率（分子）の構造'!N$48</f>
        <v>140</v>
      </c>
      <c r="L46" s="182"/>
      <c r="M46" s="182"/>
      <c r="N46" s="182">
        <f>'実質公債費比率（分子）の構造'!O$48</f>
        <v>145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784</v>
      </c>
      <c r="C49" s="182"/>
      <c r="D49" s="182"/>
      <c r="E49" s="182">
        <f>'実質公債費比率（分子）の構造'!L$45</f>
        <v>896</v>
      </c>
      <c r="F49" s="182"/>
      <c r="G49" s="182"/>
      <c r="H49" s="182">
        <f>'実質公債費比率（分子）の構造'!M$45</f>
        <v>878</v>
      </c>
      <c r="I49" s="182"/>
      <c r="J49" s="182"/>
      <c r="K49" s="182">
        <f>'実質公債費比率（分子）の構造'!N$45</f>
        <v>845</v>
      </c>
      <c r="L49" s="182"/>
      <c r="M49" s="182"/>
      <c r="N49" s="182">
        <f>'実質公債費比率（分子）の構造'!O$45</f>
        <v>844</v>
      </c>
      <c r="O49" s="182"/>
      <c r="P49" s="182"/>
    </row>
    <row r="50" spans="1:16" x14ac:dyDescent="0.15">
      <c r="A50" s="182" t="s">
        <v>71</v>
      </c>
      <c r="B50" s="182" t="e">
        <f>NA()</f>
        <v>#N/A</v>
      </c>
      <c r="C50" s="182">
        <f>IF(ISNUMBER('実質公債費比率（分子）の構造'!K$53),'実質公債費比率（分子）の構造'!K$53,NA())</f>
        <v>287</v>
      </c>
      <c r="D50" s="182" t="e">
        <f>NA()</f>
        <v>#N/A</v>
      </c>
      <c r="E50" s="182" t="e">
        <f>NA()</f>
        <v>#N/A</v>
      </c>
      <c r="F50" s="182">
        <f>IF(ISNUMBER('実質公債費比率（分子）の構造'!L$53),'実質公債費比率（分子）の構造'!L$53,NA())</f>
        <v>352</v>
      </c>
      <c r="G50" s="182" t="e">
        <f>NA()</f>
        <v>#N/A</v>
      </c>
      <c r="H50" s="182" t="e">
        <f>NA()</f>
        <v>#N/A</v>
      </c>
      <c r="I50" s="182">
        <f>IF(ISNUMBER('実質公債費比率（分子）の構造'!M$53),'実質公債費比率（分子）の構造'!M$53,NA())</f>
        <v>365</v>
      </c>
      <c r="J50" s="182" t="e">
        <f>NA()</f>
        <v>#N/A</v>
      </c>
      <c r="K50" s="182" t="e">
        <f>NA()</f>
        <v>#N/A</v>
      </c>
      <c r="L50" s="182">
        <f>IF(ISNUMBER('実質公債費比率（分子）の構造'!N$53),'実質公債費比率（分子）の構造'!N$53,NA())</f>
        <v>342</v>
      </c>
      <c r="M50" s="182" t="e">
        <f>NA()</f>
        <v>#N/A</v>
      </c>
      <c r="N50" s="182" t="e">
        <f>NA()</f>
        <v>#N/A</v>
      </c>
      <c r="O50" s="182">
        <f>IF(ISNUMBER('実質公債費比率（分子）の構造'!O$53),'実質公債費比率（分子）の構造'!O$53,NA())</f>
        <v>291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6812</v>
      </c>
      <c r="E56" s="181"/>
      <c r="F56" s="181"/>
      <c r="G56" s="181">
        <f>'将来負担比率（分子）の構造'!J$52</f>
        <v>6857</v>
      </c>
      <c r="H56" s="181"/>
      <c r="I56" s="181"/>
      <c r="J56" s="181">
        <f>'将来負担比率（分子）の構造'!K$52</f>
        <v>6838</v>
      </c>
      <c r="K56" s="181"/>
      <c r="L56" s="181"/>
      <c r="M56" s="181">
        <f>'将来負担比率（分子）の構造'!L$52</f>
        <v>6837</v>
      </c>
      <c r="N56" s="181"/>
      <c r="O56" s="181"/>
      <c r="P56" s="181">
        <f>'将来負担比率（分子）の構造'!M$52</f>
        <v>6681</v>
      </c>
    </row>
    <row r="57" spans="1:16" x14ac:dyDescent="0.15">
      <c r="A57" s="181" t="s">
        <v>42</v>
      </c>
      <c r="B57" s="181"/>
      <c r="C57" s="181"/>
      <c r="D57" s="181">
        <f>'将来負担比率（分子）の構造'!I$51</f>
        <v>565</v>
      </c>
      <c r="E57" s="181"/>
      <c r="F57" s="181"/>
      <c r="G57" s="181">
        <f>'将来負担比率（分子）の構造'!J$51</f>
        <v>470</v>
      </c>
      <c r="H57" s="181"/>
      <c r="I57" s="181"/>
      <c r="J57" s="181">
        <f>'将来負担比率（分子）の構造'!K$51</f>
        <v>376</v>
      </c>
      <c r="K57" s="181"/>
      <c r="L57" s="181"/>
      <c r="M57" s="181">
        <f>'将来負担比率（分子）の構造'!L$51</f>
        <v>288</v>
      </c>
      <c r="N57" s="181"/>
      <c r="O57" s="181"/>
      <c r="P57" s="181">
        <f>'将来負担比率（分子）の構造'!M$51</f>
        <v>344</v>
      </c>
    </row>
    <row r="58" spans="1:16" x14ac:dyDescent="0.15">
      <c r="A58" s="181" t="s">
        <v>41</v>
      </c>
      <c r="B58" s="181"/>
      <c r="C58" s="181"/>
      <c r="D58" s="181">
        <f>'将来負担比率（分子）の構造'!I$50</f>
        <v>1758</v>
      </c>
      <c r="E58" s="181"/>
      <c r="F58" s="181"/>
      <c r="G58" s="181">
        <f>'将来負担比率（分子）の構造'!J$50</f>
        <v>1543</v>
      </c>
      <c r="H58" s="181"/>
      <c r="I58" s="181"/>
      <c r="J58" s="181">
        <f>'将来負担比率（分子）の構造'!K$50</f>
        <v>1444</v>
      </c>
      <c r="K58" s="181"/>
      <c r="L58" s="181"/>
      <c r="M58" s="181">
        <f>'将来負担比率（分子）の構造'!L$50</f>
        <v>1113</v>
      </c>
      <c r="N58" s="181"/>
      <c r="O58" s="181"/>
      <c r="P58" s="181">
        <f>'将来負担比率（分子）の構造'!M$50</f>
        <v>1019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917</v>
      </c>
      <c r="C62" s="181"/>
      <c r="D62" s="181"/>
      <c r="E62" s="181">
        <f>'将来負担比率（分子）の構造'!J$45</f>
        <v>891</v>
      </c>
      <c r="F62" s="181"/>
      <c r="G62" s="181"/>
      <c r="H62" s="181">
        <f>'将来負担比率（分子）の構造'!K$45</f>
        <v>963</v>
      </c>
      <c r="I62" s="181"/>
      <c r="J62" s="181"/>
      <c r="K62" s="181">
        <f>'将来負担比率（分子）の構造'!L$45</f>
        <v>934</v>
      </c>
      <c r="L62" s="181"/>
      <c r="M62" s="181"/>
      <c r="N62" s="181">
        <f>'将来負担比率（分子）の構造'!M$45</f>
        <v>895</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f>'将来負担比率（分子）の構造'!L$44</f>
        <v>17</v>
      </c>
      <c r="L63" s="181"/>
      <c r="M63" s="181"/>
      <c r="N63" s="181">
        <f>'将来負担比率（分子）の構造'!M$44</f>
        <v>106</v>
      </c>
      <c r="O63" s="181"/>
      <c r="P63" s="181"/>
    </row>
    <row r="64" spans="1:16" x14ac:dyDescent="0.15">
      <c r="A64" s="181" t="s">
        <v>33</v>
      </c>
      <c r="B64" s="181">
        <f>'将来負担比率（分子）の構造'!I$43</f>
        <v>1902</v>
      </c>
      <c r="C64" s="181"/>
      <c r="D64" s="181"/>
      <c r="E64" s="181">
        <f>'将来負担比率（分子）の構造'!J$43</f>
        <v>1805</v>
      </c>
      <c r="F64" s="181"/>
      <c r="G64" s="181"/>
      <c r="H64" s="181">
        <f>'将来負担比率（分子）の構造'!K$43</f>
        <v>1829</v>
      </c>
      <c r="I64" s="181"/>
      <c r="J64" s="181"/>
      <c r="K64" s="181">
        <f>'将来負担比率（分子）の構造'!L$43</f>
        <v>1796</v>
      </c>
      <c r="L64" s="181"/>
      <c r="M64" s="181"/>
      <c r="N64" s="181">
        <f>'将来負担比率（分子）の構造'!M$43</f>
        <v>1707</v>
      </c>
      <c r="O64" s="181"/>
      <c r="P64" s="181"/>
    </row>
    <row r="65" spans="1:16" x14ac:dyDescent="0.15">
      <c r="A65" s="181" t="s">
        <v>32</v>
      </c>
      <c r="B65" s="181">
        <f>'将来負担比率（分子）の構造'!I$42</f>
        <v>231</v>
      </c>
      <c r="C65" s="181"/>
      <c r="D65" s="181"/>
      <c r="E65" s="181">
        <f>'将来負担比率（分子）の構造'!J$42</f>
        <v>222</v>
      </c>
      <c r="F65" s="181"/>
      <c r="G65" s="181"/>
      <c r="H65" s="181">
        <f>'将来負担比率（分子）の構造'!K$42</f>
        <v>177</v>
      </c>
      <c r="I65" s="181"/>
      <c r="J65" s="181"/>
      <c r="K65" s="181">
        <f>'将来負担比率（分子）の構造'!L$42</f>
        <v>182</v>
      </c>
      <c r="L65" s="181"/>
      <c r="M65" s="181"/>
      <c r="N65" s="181">
        <f>'将来負担比率（分子）の構造'!M$42</f>
        <v>161</v>
      </c>
      <c r="O65" s="181"/>
      <c r="P65" s="181"/>
    </row>
    <row r="66" spans="1:16" x14ac:dyDescent="0.15">
      <c r="A66" s="181" t="s">
        <v>31</v>
      </c>
      <c r="B66" s="181">
        <f>'将来負担比率（分子）の構造'!I$41</f>
        <v>7662</v>
      </c>
      <c r="C66" s="181"/>
      <c r="D66" s="181"/>
      <c r="E66" s="181">
        <f>'将来負担比率（分子）の構造'!J$41</f>
        <v>7756</v>
      </c>
      <c r="F66" s="181"/>
      <c r="G66" s="181"/>
      <c r="H66" s="181">
        <f>'将来負担比率（分子）の構造'!K$41</f>
        <v>7910</v>
      </c>
      <c r="I66" s="181"/>
      <c r="J66" s="181"/>
      <c r="K66" s="181">
        <f>'将来負担比率（分子）の構造'!L$41</f>
        <v>7913</v>
      </c>
      <c r="L66" s="181"/>
      <c r="M66" s="181"/>
      <c r="N66" s="181">
        <f>'将来負担比率（分子）の構造'!M$41</f>
        <v>7798</v>
      </c>
      <c r="O66" s="181"/>
      <c r="P66" s="181"/>
    </row>
    <row r="67" spans="1:16" x14ac:dyDescent="0.15">
      <c r="A67" s="181" t="s">
        <v>75</v>
      </c>
      <c r="B67" s="181" t="e">
        <f>NA()</f>
        <v>#N/A</v>
      </c>
      <c r="C67" s="181">
        <f>IF(ISNUMBER('将来負担比率（分子）の構造'!I$53), IF('将来負担比率（分子）の構造'!I$53 &lt; 0, 0, '将来負担比率（分子）の構造'!I$53), NA())</f>
        <v>1576</v>
      </c>
      <c r="D67" s="181" t="e">
        <f>NA()</f>
        <v>#N/A</v>
      </c>
      <c r="E67" s="181" t="e">
        <f>NA()</f>
        <v>#N/A</v>
      </c>
      <c r="F67" s="181">
        <f>IF(ISNUMBER('将来負担比率（分子）の構造'!J$53), IF('将来負担比率（分子）の構造'!J$53 &lt; 0, 0, '将来負担比率（分子）の構造'!J$53), NA())</f>
        <v>1804</v>
      </c>
      <c r="G67" s="181" t="e">
        <f>NA()</f>
        <v>#N/A</v>
      </c>
      <c r="H67" s="181" t="e">
        <f>NA()</f>
        <v>#N/A</v>
      </c>
      <c r="I67" s="181">
        <f>IF(ISNUMBER('将来負担比率（分子）の構造'!K$53), IF('将来負担比率（分子）の構造'!K$53 &lt; 0, 0, '将来負担比率（分子）の構造'!K$53), NA())</f>
        <v>2220</v>
      </c>
      <c r="J67" s="181" t="e">
        <f>NA()</f>
        <v>#N/A</v>
      </c>
      <c r="K67" s="181" t="e">
        <f>NA()</f>
        <v>#N/A</v>
      </c>
      <c r="L67" s="181">
        <f>IF(ISNUMBER('将来負担比率（分子）の構造'!L$53), IF('将来負担比率（分子）の構造'!L$53 &lt; 0, 0, '将来負担比率（分子）の構造'!L$53), NA())</f>
        <v>2604</v>
      </c>
      <c r="M67" s="181" t="e">
        <f>NA()</f>
        <v>#N/A</v>
      </c>
      <c r="N67" s="181" t="e">
        <f>NA()</f>
        <v>#N/A</v>
      </c>
      <c r="O67" s="181">
        <f>IF(ISNUMBER('将来負担比率（分子）の構造'!M$53), IF('将来負担比率（分子）の構造'!M$53 &lt; 0, 0, '将来負担比率（分子）の構造'!M$53), NA())</f>
        <v>2623</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478</v>
      </c>
      <c r="C72" s="185">
        <f>基金残高に係る経年分析!G55</f>
        <v>479</v>
      </c>
      <c r="D72" s="185">
        <f>基金残高に係る経年分析!H55</f>
        <v>449</v>
      </c>
    </row>
    <row r="73" spans="1:16" x14ac:dyDescent="0.15">
      <c r="A73" s="184" t="s">
        <v>78</v>
      </c>
      <c r="B73" s="185">
        <f>基金残高に係る経年分析!F56</f>
        <v>235</v>
      </c>
      <c r="C73" s="185">
        <f>基金残高に係る経年分析!G56</f>
        <v>132</v>
      </c>
      <c r="D73" s="185">
        <f>基金残高に係る経年分析!H56</f>
        <v>102</v>
      </c>
    </row>
    <row r="74" spans="1:16" x14ac:dyDescent="0.15">
      <c r="A74" s="184" t="s">
        <v>79</v>
      </c>
      <c r="B74" s="185">
        <f>基金残高に係る経年分析!F57</f>
        <v>583</v>
      </c>
      <c r="C74" s="185">
        <f>基金残高に係る経年分析!G57</f>
        <v>343</v>
      </c>
      <c r="D74" s="185">
        <f>基金残高に係る経年分析!H57</f>
        <v>297</v>
      </c>
    </row>
  </sheetData>
  <sheetProtection algorithmName="SHA-512" hashValue="ZykOKYL2D5TeKbaMJ/NYhPRijl5acSvF6F0csTjdZ3urFp6WxdME8NEzavft8Ya4Pi0GJlUcStbC5pCU1znuVA==" saltValue="0LrpzTMbfh8J42bNCJmn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215</v>
      </c>
      <c r="DI1" s="662"/>
      <c r="DJ1" s="662"/>
      <c r="DK1" s="662"/>
      <c r="DL1" s="662"/>
      <c r="DM1" s="662"/>
      <c r="DN1" s="663"/>
      <c r="DO1" s="226"/>
      <c r="DP1" s="661" t="s">
        <v>216</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218</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219</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220</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221</v>
      </c>
      <c r="S4" s="665"/>
      <c r="T4" s="665"/>
      <c r="U4" s="665"/>
      <c r="V4" s="665"/>
      <c r="W4" s="665"/>
      <c r="X4" s="665"/>
      <c r="Y4" s="666"/>
      <c r="Z4" s="664" t="s">
        <v>222</v>
      </c>
      <c r="AA4" s="665"/>
      <c r="AB4" s="665"/>
      <c r="AC4" s="666"/>
      <c r="AD4" s="664" t="s">
        <v>223</v>
      </c>
      <c r="AE4" s="665"/>
      <c r="AF4" s="665"/>
      <c r="AG4" s="665"/>
      <c r="AH4" s="665"/>
      <c r="AI4" s="665"/>
      <c r="AJ4" s="665"/>
      <c r="AK4" s="666"/>
      <c r="AL4" s="664" t="s">
        <v>222</v>
      </c>
      <c r="AM4" s="665"/>
      <c r="AN4" s="665"/>
      <c r="AO4" s="666"/>
      <c r="AP4" s="670" t="s">
        <v>224</v>
      </c>
      <c r="AQ4" s="670"/>
      <c r="AR4" s="670"/>
      <c r="AS4" s="670"/>
      <c r="AT4" s="670"/>
      <c r="AU4" s="670"/>
      <c r="AV4" s="670"/>
      <c r="AW4" s="670"/>
      <c r="AX4" s="670"/>
      <c r="AY4" s="670"/>
      <c r="AZ4" s="670"/>
      <c r="BA4" s="670"/>
      <c r="BB4" s="670"/>
      <c r="BC4" s="670"/>
      <c r="BD4" s="670"/>
      <c r="BE4" s="670"/>
      <c r="BF4" s="670"/>
      <c r="BG4" s="670" t="s">
        <v>225</v>
      </c>
      <c r="BH4" s="670"/>
      <c r="BI4" s="670"/>
      <c r="BJ4" s="670"/>
      <c r="BK4" s="670"/>
      <c r="BL4" s="670"/>
      <c r="BM4" s="670"/>
      <c r="BN4" s="670"/>
      <c r="BO4" s="670" t="s">
        <v>222</v>
      </c>
      <c r="BP4" s="670"/>
      <c r="BQ4" s="670"/>
      <c r="BR4" s="670"/>
      <c r="BS4" s="670" t="s">
        <v>226</v>
      </c>
      <c r="BT4" s="670"/>
      <c r="BU4" s="670"/>
      <c r="BV4" s="670"/>
      <c r="BW4" s="670"/>
      <c r="BX4" s="670"/>
      <c r="BY4" s="670"/>
      <c r="BZ4" s="670"/>
      <c r="CA4" s="670"/>
      <c r="CB4" s="670"/>
      <c r="CD4" s="667" t="s">
        <v>227</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228</v>
      </c>
      <c r="C5" s="672"/>
      <c r="D5" s="672"/>
      <c r="E5" s="672"/>
      <c r="F5" s="672"/>
      <c r="G5" s="672"/>
      <c r="H5" s="672"/>
      <c r="I5" s="672"/>
      <c r="J5" s="672"/>
      <c r="K5" s="672"/>
      <c r="L5" s="672"/>
      <c r="M5" s="672"/>
      <c r="N5" s="672"/>
      <c r="O5" s="672"/>
      <c r="P5" s="672"/>
      <c r="Q5" s="673"/>
      <c r="R5" s="674">
        <v>520582</v>
      </c>
      <c r="S5" s="675"/>
      <c r="T5" s="675"/>
      <c r="U5" s="675"/>
      <c r="V5" s="675"/>
      <c r="W5" s="675"/>
      <c r="X5" s="675"/>
      <c r="Y5" s="676"/>
      <c r="Z5" s="677">
        <v>8.3000000000000007</v>
      </c>
      <c r="AA5" s="677"/>
      <c r="AB5" s="677"/>
      <c r="AC5" s="677"/>
      <c r="AD5" s="678">
        <v>508501</v>
      </c>
      <c r="AE5" s="678"/>
      <c r="AF5" s="678"/>
      <c r="AG5" s="678"/>
      <c r="AH5" s="678"/>
      <c r="AI5" s="678"/>
      <c r="AJ5" s="678"/>
      <c r="AK5" s="678"/>
      <c r="AL5" s="679">
        <v>15.3</v>
      </c>
      <c r="AM5" s="680"/>
      <c r="AN5" s="680"/>
      <c r="AO5" s="681"/>
      <c r="AP5" s="671" t="s">
        <v>229</v>
      </c>
      <c r="AQ5" s="672"/>
      <c r="AR5" s="672"/>
      <c r="AS5" s="672"/>
      <c r="AT5" s="672"/>
      <c r="AU5" s="672"/>
      <c r="AV5" s="672"/>
      <c r="AW5" s="672"/>
      <c r="AX5" s="672"/>
      <c r="AY5" s="672"/>
      <c r="AZ5" s="672"/>
      <c r="BA5" s="672"/>
      <c r="BB5" s="672"/>
      <c r="BC5" s="672"/>
      <c r="BD5" s="672"/>
      <c r="BE5" s="672"/>
      <c r="BF5" s="673"/>
      <c r="BG5" s="685">
        <v>470627</v>
      </c>
      <c r="BH5" s="686"/>
      <c r="BI5" s="686"/>
      <c r="BJ5" s="686"/>
      <c r="BK5" s="686"/>
      <c r="BL5" s="686"/>
      <c r="BM5" s="686"/>
      <c r="BN5" s="687"/>
      <c r="BO5" s="688">
        <v>90.4</v>
      </c>
      <c r="BP5" s="688"/>
      <c r="BQ5" s="688"/>
      <c r="BR5" s="688"/>
      <c r="BS5" s="689">
        <v>4042</v>
      </c>
      <c r="BT5" s="689"/>
      <c r="BU5" s="689"/>
      <c r="BV5" s="689"/>
      <c r="BW5" s="689"/>
      <c r="BX5" s="689"/>
      <c r="BY5" s="689"/>
      <c r="BZ5" s="689"/>
      <c r="CA5" s="689"/>
      <c r="CB5" s="693"/>
      <c r="CD5" s="667" t="s">
        <v>224</v>
      </c>
      <c r="CE5" s="668"/>
      <c r="CF5" s="668"/>
      <c r="CG5" s="668"/>
      <c r="CH5" s="668"/>
      <c r="CI5" s="668"/>
      <c r="CJ5" s="668"/>
      <c r="CK5" s="668"/>
      <c r="CL5" s="668"/>
      <c r="CM5" s="668"/>
      <c r="CN5" s="668"/>
      <c r="CO5" s="668"/>
      <c r="CP5" s="668"/>
      <c r="CQ5" s="669"/>
      <c r="CR5" s="667" t="s">
        <v>230</v>
      </c>
      <c r="CS5" s="668"/>
      <c r="CT5" s="668"/>
      <c r="CU5" s="668"/>
      <c r="CV5" s="668"/>
      <c r="CW5" s="668"/>
      <c r="CX5" s="668"/>
      <c r="CY5" s="669"/>
      <c r="CZ5" s="667" t="s">
        <v>222</v>
      </c>
      <c r="DA5" s="668"/>
      <c r="DB5" s="668"/>
      <c r="DC5" s="669"/>
      <c r="DD5" s="667" t="s">
        <v>231</v>
      </c>
      <c r="DE5" s="668"/>
      <c r="DF5" s="668"/>
      <c r="DG5" s="668"/>
      <c r="DH5" s="668"/>
      <c r="DI5" s="668"/>
      <c r="DJ5" s="668"/>
      <c r="DK5" s="668"/>
      <c r="DL5" s="668"/>
      <c r="DM5" s="668"/>
      <c r="DN5" s="668"/>
      <c r="DO5" s="668"/>
      <c r="DP5" s="669"/>
      <c r="DQ5" s="667" t="s">
        <v>232</v>
      </c>
      <c r="DR5" s="668"/>
      <c r="DS5" s="668"/>
      <c r="DT5" s="668"/>
      <c r="DU5" s="668"/>
      <c r="DV5" s="668"/>
      <c r="DW5" s="668"/>
      <c r="DX5" s="668"/>
      <c r="DY5" s="668"/>
      <c r="DZ5" s="668"/>
      <c r="EA5" s="668"/>
      <c r="EB5" s="668"/>
      <c r="EC5" s="669"/>
    </row>
    <row r="6" spans="2:143" ht="11.25" customHeight="1" x14ac:dyDescent="0.15">
      <c r="B6" s="682" t="s">
        <v>233</v>
      </c>
      <c r="C6" s="683"/>
      <c r="D6" s="683"/>
      <c r="E6" s="683"/>
      <c r="F6" s="683"/>
      <c r="G6" s="683"/>
      <c r="H6" s="683"/>
      <c r="I6" s="683"/>
      <c r="J6" s="683"/>
      <c r="K6" s="683"/>
      <c r="L6" s="683"/>
      <c r="M6" s="683"/>
      <c r="N6" s="683"/>
      <c r="O6" s="683"/>
      <c r="P6" s="683"/>
      <c r="Q6" s="684"/>
      <c r="R6" s="685">
        <v>66220</v>
      </c>
      <c r="S6" s="686"/>
      <c r="T6" s="686"/>
      <c r="U6" s="686"/>
      <c r="V6" s="686"/>
      <c r="W6" s="686"/>
      <c r="X6" s="686"/>
      <c r="Y6" s="687"/>
      <c r="Z6" s="688">
        <v>1.1000000000000001</v>
      </c>
      <c r="AA6" s="688"/>
      <c r="AB6" s="688"/>
      <c r="AC6" s="688"/>
      <c r="AD6" s="689">
        <v>66220</v>
      </c>
      <c r="AE6" s="689"/>
      <c r="AF6" s="689"/>
      <c r="AG6" s="689"/>
      <c r="AH6" s="689"/>
      <c r="AI6" s="689"/>
      <c r="AJ6" s="689"/>
      <c r="AK6" s="689"/>
      <c r="AL6" s="690">
        <v>2</v>
      </c>
      <c r="AM6" s="691"/>
      <c r="AN6" s="691"/>
      <c r="AO6" s="692"/>
      <c r="AP6" s="682" t="s">
        <v>234</v>
      </c>
      <c r="AQ6" s="683"/>
      <c r="AR6" s="683"/>
      <c r="AS6" s="683"/>
      <c r="AT6" s="683"/>
      <c r="AU6" s="683"/>
      <c r="AV6" s="683"/>
      <c r="AW6" s="683"/>
      <c r="AX6" s="683"/>
      <c r="AY6" s="683"/>
      <c r="AZ6" s="683"/>
      <c r="BA6" s="683"/>
      <c r="BB6" s="683"/>
      <c r="BC6" s="683"/>
      <c r="BD6" s="683"/>
      <c r="BE6" s="683"/>
      <c r="BF6" s="684"/>
      <c r="BG6" s="685">
        <v>470627</v>
      </c>
      <c r="BH6" s="686"/>
      <c r="BI6" s="686"/>
      <c r="BJ6" s="686"/>
      <c r="BK6" s="686"/>
      <c r="BL6" s="686"/>
      <c r="BM6" s="686"/>
      <c r="BN6" s="687"/>
      <c r="BO6" s="688">
        <v>90.4</v>
      </c>
      <c r="BP6" s="688"/>
      <c r="BQ6" s="688"/>
      <c r="BR6" s="688"/>
      <c r="BS6" s="689">
        <v>4042</v>
      </c>
      <c r="BT6" s="689"/>
      <c r="BU6" s="689"/>
      <c r="BV6" s="689"/>
      <c r="BW6" s="689"/>
      <c r="BX6" s="689"/>
      <c r="BY6" s="689"/>
      <c r="BZ6" s="689"/>
      <c r="CA6" s="689"/>
      <c r="CB6" s="693"/>
      <c r="CD6" s="696" t="s">
        <v>235</v>
      </c>
      <c r="CE6" s="697"/>
      <c r="CF6" s="697"/>
      <c r="CG6" s="697"/>
      <c r="CH6" s="697"/>
      <c r="CI6" s="697"/>
      <c r="CJ6" s="697"/>
      <c r="CK6" s="697"/>
      <c r="CL6" s="697"/>
      <c r="CM6" s="697"/>
      <c r="CN6" s="697"/>
      <c r="CO6" s="697"/>
      <c r="CP6" s="697"/>
      <c r="CQ6" s="698"/>
      <c r="CR6" s="685">
        <v>60045</v>
      </c>
      <c r="CS6" s="686"/>
      <c r="CT6" s="686"/>
      <c r="CU6" s="686"/>
      <c r="CV6" s="686"/>
      <c r="CW6" s="686"/>
      <c r="CX6" s="686"/>
      <c r="CY6" s="687"/>
      <c r="CZ6" s="679">
        <v>1</v>
      </c>
      <c r="DA6" s="680"/>
      <c r="DB6" s="680"/>
      <c r="DC6" s="699"/>
      <c r="DD6" s="694" t="s">
        <v>236</v>
      </c>
      <c r="DE6" s="686"/>
      <c r="DF6" s="686"/>
      <c r="DG6" s="686"/>
      <c r="DH6" s="686"/>
      <c r="DI6" s="686"/>
      <c r="DJ6" s="686"/>
      <c r="DK6" s="686"/>
      <c r="DL6" s="686"/>
      <c r="DM6" s="686"/>
      <c r="DN6" s="686"/>
      <c r="DO6" s="686"/>
      <c r="DP6" s="687"/>
      <c r="DQ6" s="694">
        <v>60045</v>
      </c>
      <c r="DR6" s="686"/>
      <c r="DS6" s="686"/>
      <c r="DT6" s="686"/>
      <c r="DU6" s="686"/>
      <c r="DV6" s="686"/>
      <c r="DW6" s="686"/>
      <c r="DX6" s="686"/>
      <c r="DY6" s="686"/>
      <c r="DZ6" s="686"/>
      <c r="EA6" s="686"/>
      <c r="EB6" s="686"/>
      <c r="EC6" s="695"/>
    </row>
    <row r="7" spans="2:143" ht="11.25" customHeight="1" x14ac:dyDescent="0.15">
      <c r="B7" s="682" t="s">
        <v>237</v>
      </c>
      <c r="C7" s="683"/>
      <c r="D7" s="683"/>
      <c r="E7" s="683"/>
      <c r="F7" s="683"/>
      <c r="G7" s="683"/>
      <c r="H7" s="683"/>
      <c r="I7" s="683"/>
      <c r="J7" s="683"/>
      <c r="K7" s="683"/>
      <c r="L7" s="683"/>
      <c r="M7" s="683"/>
      <c r="N7" s="683"/>
      <c r="O7" s="683"/>
      <c r="P7" s="683"/>
      <c r="Q7" s="684"/>
      <c r="R7" s="685">
        <v>278</v>
      </c>
      <c r="S7" s="686"/>
      <c r="T7" s="686"/>
      <c r="U7" s="686"/>
      <c r="V7" s="686"/>
      <c r="W7" s="686"/>
      <c r="X7" s="686"/>
      <c r="Y7" s="687"/>
      <c r="Z7" s="688">
        <v>0</v>
      </c>
      <c r="AA7" s="688"/>
      <c r="AB7" s="688"/>
      <c r="AC7" s="688"/>
      <c r="AD7" s="689">
        <v>278</v>
      </c>
      <c r="AE7" s="689"/>
      <c r="AF7" s="689"/>
      <c r="AG7" s="689"/>
      <c r="AH7" s="689"/>
      <c r="AI7" s="689"/>
      <c r="AJ7" s="689"/>
      <c r="AK7" s="689"/>
      <c r="AL7" s="690">
        <v>0</v>
      </c>
      <c r="AM7" s="691"/>
      <c r="AN7" s="691"/>
      <c r="AO7" s="692"/>
      <c r="AP7" s="682" t="s">
        <v>238</v>
      </c>
      <c r="AQ7" s="683"/>
      <c r="AR7" s="683"/>
      <c r="AS7" s="683"/>
      <c r="AT7" s="683"/>
      <c r="AU7" s="683"/>
      <c r="AV7" s="683"/>
      <c r="AW7" s="683"/>
      <c r="AX7" s="683"/>
      <c r="AY7" s="683"/>
      <c r="AZ7" s="683"/>
      <c r="BA7" s="683"/>
      <c r="BB7" s="683"/>
      <c r="BC7" s="683"/>
      <c r="BD7" s="683"/>
      <c r="BE7" s="683"/>
      <c r="BF7" s="684"/>
      <c r="BG7" s="685">
        <v>155345</v>
      </c>
      <c r="BH7" s="686"/>
      <c r="BI7" s="686"/>
      <c r="BJ7" s="686"/>
      <c r="BK7" s="686"/>
      <c r="BL7" s="686"/>
      <c r="BM7" s="686"/>
      <c r="BN7" s="687"/>
      <c r="BO7" s="688">
        <v>29.8</v>
      </c>
      <c r="BP7" s="688"/>
      <c r="BQ7" s="688"/>
      <c r="BR7" s="688"/>
      <c r="BS7" s="689">
        <v>4042</v>
      </c>
      <c r="BT7" s="689"/>
      <c r="BU7" s="689"/>
      <c r="BV7" s="689"/>
      <c r="BW7" s="689"/>
      <c r="BX7" s="689"/>
      <c r="BY7" s="689"/>
      <c r="BZ7" s="689"/>
      <c r="CA7" s="689"/>
      <c r="CB7" s="693"/>
      <c r="CD7" s="700" t="s">
        <v>239</v>
      </c>
      <c r="CE7" s="701"/>
      <c r="CF7" s="701"/>
      <c r="CG7" s="701"/>
      <c r="CH7" s="701"/>
      <c r="CI7" s="701"/>
      <c r="CJ7" s="701"/>
      <c r="CK7" s="701"/>
      <c r="CL7" s="701"/>
      <c r="CM7" s="701"/>
      <c r="CN7" s="701"/>
      <c r="CO7" s="701"/>
      <c r="CP7" s="701"/>
      <c r="CQ7" s="702"/>
      <c r="CR7" s="685">
        <v>1290461</v>
      </c>
      <c r="CS7" s="686"/>
      <c r="CT7" s="686"/>
      <c r="CU7" s="686"/>
      <c r="CV7" s="686"/>
      <c r="CW7" s="686"/>
      <c r="CX7" s="686"/>
      <c r="CY7" s="687"/>
      <c r="CZ7" s="688">
        <v>21.2</v>
      </c>
      <c r="DA7" s="688"/>
      <c r="DB7" s="688"/>
      <c r="DC7" s="688"/>
      <c r="DD7" s="694">
        <v>270633</v>
      </c>
      <c r="DE7" s="686"/>
      <c r="DF7" s="686"/>
      <c r="DG7" s="686"/>
      <c r="DH7" s="686"/>
      <c r="DI7" s="686"/>
      <c r="DJ7" s="686"/>
      <c r="DK7" s="686"/>
      <c r="DL7" s="686"/>
      <c r="DM7" s="686"/>
      <c r="DN7" s="686"/>
      <c r="DO7" s="686"/>
      <c r="DP7" s="687"/>
      <c r="DQ7" s="694">
        <v>505609</v>
      </c>
      <c r="DR7" s="686"/>
      <c r="DS7" s="686"/>
      <c r="DT7" s="686"/>
      <c r="DU7" s="686"/>
      <c r="DV7" s="686"/>
      <c r="DW7" s="686"/>
      <c r="DX7" s="686"/>
      <c r="DY7" s="686"/>
      <c r="DZ7" s="686"/>
      <c r="EA7" s="686"/>
      <c r="EB7" s="686"/>
      <c r="EC7" s="695"/>
    </row>
    <row r="8" spans="2:143" ht="11.25" customHeight="1" x14ac:dyDescent="0.15">
      <c r="B8" s="682" t="s">
        <v>240</v>
      </c>
      <c r="C8" s="683"/>
      <c r="D8" s="683"/>
      <c r="E8" s="683"/>
      <c r="F8" s="683"/>
      <c r="G8" s="683"/>
      <c r="H8" s="683"/>
      <c r="I8" s="683"/>
      <c r="J8" s="683"/>
      <c r="K8" s="683"/>
      <c r="L8" s="683"/>
      <c r="M8" s="683"/>
      <c r="N8" s="683"/>
      <c r="O8" s="683"/>
      <c r="P8" s="683"/>
      <c r="Q8" s="684"/>
      <c r="R8" s="685">
        <v>674</v>
      </c>
      <c r="S8" s="686"/>
      <c r="T8" s="686"/>
      <c r="U8" s="686"/>
      <c r="V8" s="686"/>
      <c r="W8" s="686"/>
      <c r="X8" s="686"/>
      <c r="Y8" s="687"/>
      <c r="Z8" s="688">
        <v>0</v>
      </c>
      <c r="AA8" s="688"/>
      <c r="AB8" s="688"/>
      <c r="AC8" s="688"/>
      <c r="AD8" s="689">
        <v>674</v>
      </c>
      <c r="AE8" s="689"/>
      <c r="AF8" s="689"/>
      <c r="AG8" s="689"/>
      <c r="AH8" s="689"/>
      <c r="AI8" s="689"/>
      <c r="AJ8" s="689"/>
      <c r="AK8" s="689"/>
      <c r="AL8" s="690">
        <v>0</v>
      </c>
      <c r="AM8" s="691"/>
      <c r="AN8" s="691"/>
      <c r="AO8" s="692"/>
      <c r="AP8" s="682" t="s">
        <v>241</v>
      </c>
      <c r="AQ8" s="683"/>
      <c r="AR8" s="683"/>
      <c r="AS8" s="683"/>
      <c r="AT8" s="683"/>
      <c r="AU8" s="683"/>
      <c r="AV8" s="683"/>
      <c r="AW8" s="683"/>
      <c r="AX8" s="683"/>
      <c r="AY8" s="683"/>
      <c r="AZ8" s="683"/>
      <c r="BA8" s="683"/>
      <c r="BB8" s="683"/>
      <c r="BC8" s="683"/>
      <c r="BD8" s="683"/>
      <c r="BE8" s="683"/>
      <c r="BF8" s="684"/>
      <c r="BG8" s="685">
        <v>5942</v>
      </c>
      <c r="BH8" s="686"/>
      <c r="BI8" s="686"/>
      <c r="BJ8" s="686"/>
      <c r="BK8" s="686"/>
      <c r="BL8" s="686"/>
      <c r="BM8" s="686"/>
      <c r="BN8" s="687"/>
      <c r="BO8" s="688">
        <v>1.1000000000000001</v>
      </c>
      <c r="BP8" s="688"/>
      <c r="BQ8" s="688"/>
      <c r="BR8" s="688"/>
      <c r="BS8" s="694" t="s">
        <v>242</v>
      </c>
      <c r="BT8" s="686"/>
      <c r="BU8" s="686"/>
      <c r="BV8" s="686"/>
      <c r="BW8" s="686"/>
      <c r="BX8" s="686"/>
      <c r="BY8" s="686"/>
      <c r="BZ8" s="686"/>
      <c r="CA8" s="686"/>
      <c r="CB8" s="695"/>
      <c r="CD8" s="700" t="s">
        <v>243</v>
      </c>
      <c r="CE8" s="701"/>
      <c r="CF8" s="701"/>
      <c r="CG8" s="701"/>
      <c r="CH8" s="701"/>
      <c r="CI8" s="701"/>
      <c r="CJ8" s="701"/>
      <c r="CK8" s="701"/>
      <c r="CL8" s="701"/>
      <c r="CM8" s="701"/>
      <c r="CN8" s="701"/>
      <c r="CO8" s="701"/>
      <c r="CP8" s="701"/>
      <c r="CQ8" s="702"/>
      <c r="CR8" s="685">
        <v>861604</v>
      </c>
      <c r="CS8" s="686"/>
      <c r="CT8" s="686"/>
      <c r="CU8" s="686"/>
      <c r="CV8" s="686"/>
      <c r="CW8" s="686"/>
      <c r="CX8" s="686"/>
      <c r="CY8" s="687"/>
      <c r="CZ8" s="688">
        <v>14.2</v>
      </c>
      <c r="DA8" s="688"/>
      <c r="DB8" s="688"/>
      <c r="DC8" s="688"/>
      <c r="DD8" s="694">
        <v>583</v>
      </c>
      <c r="DE8" s="686"/>
      <c r="DF8" s="686"/>
      <c r="DG8" s="686"/>
      <c r="DH8" s="686"/>
      <c r="DI8" s="686"/>
      <c r="DJ8" s="686"/>
      <c r="DK8" s="686"/>
      <c r="DL8" s="686"/>
      <c r="DM8" s="686"/>
      <c r="DN8" s="686"/>
      <c r="DO8" s="686"/>
      <c r="DP8" s="687"/>
      <c r="DQ8" s="694">
        <v>552960</v>
      </c>
      <c r="DR8" s="686"/>
      <c r="DS8" s="686"/>
      <c r="DT8" s="686"/>
      <c r="DU8" s="686"/>
      <c r="DV8" s="686"/>
      <c r="DW8" s="686"/>
      <c r="DX8" s="686"/>
      <c r="DY8" s="686"/>
      <c r="DZ8" s="686"/>
      <c r="EA8" s="686"/>
      <c r="EB8" s="686"/>
      <c r="EC8" s="695"/>
    </row>
    <row r="9" spans="2:143" ht="11.25" customHeight="1" x14ac:dyDescent="0.15">
      <c r="B9" s="682" t="s">
        <v>244</v>
      </c>
      <c r="C9" s="683"/>
      <c r="D9" s="683"/>
      <c r="E9" s="683"/>
      <c r="F9" s="683"/>
      <c r="G9" s="683"/>
      <c r="H9" s="683"/>
      <c r="I9" s="683"/>
      <c r="J9" s="683"/>
      <c r="K9" s="683"/>
      <c r="L9" s="683"/>
      <c r="M9" s="683"/>
      <c r="N9" s="683"/>
      <c r="O9" s="683"/>
      <c r="P9" s="683"/>
      <c r="Q9" s="684"/>
      <c r="R9" s="685">
        <v>819</v>
      </c>
      <c r="S9" s="686"/>
      <c r="T9" s="686"/>
      <c r="U9" s="686"/>
      <c r="V9" s="686"/>
      <c r="W9" s="686"/>
      <c r="X9" s="686"/>
      <c r="Y9" s="687"/>
      <c r="Z9" s="688">
        <v>0</v>
      </c>
      <c r="AA9" s="688"/>
      <c r="AB9" s="688"/>
      <c r="AC9" s="688"/>
      <c r="AD9" s="689">
        <v>819</v>
      </c>
      <c r="AE9" s="689"/>
      <c r="AF9" s="689"/>
      <c r="AG9" s="689"/>
      <c r="AH9" s="689"/>
      <c r="AI9" s="689"/>
      <c r="AJ9" s="689"/>
      <c r="AK9" s="689"/>
      <c r="AL9" s="690">
        <v>0</v>
      </c>
      <c r="AM9" s="691"/>
      <c r="AN9" s="691"/>
      <c r="AO9" s="692"/>
      <c r="AP9" s="682" t="s">
        <v>245</v>
      </c>
      <c r="AQ9" s="683"/>
      <c r="AR9" s="683"/>
      <c r="AS9" s="683"/>
      <c r="AT9" s="683"/>
      <c r="AU9" s="683"/>
      <c r="AV9" s="683"/>
      <c r="AW9" s="683"/>
      <c r="AX9" s="683"/>
      <c r="AY9" s="683"/>
      <c r="AZ9" s="683"/>
      <c r="BA9" s="683"/>
      <c r="BB9" s="683"/>
      <c r="BC9" s="683"/>
      <c r="BD9" s="683"/>
      <c r="BE9" s="683"/>
      <c r="BF9" s="684"/>
      <c r="BG9" s="685">
        <v>126714</v>
      </c>
      <c r="BH9" s="686"/>
      <c r="BI9" s="686"/>
      <c r="BJ9" s="686"/>
      <c r="BK9" s="686"/>
      <c r="BL9" s="686"/>
      <c r="BM9" s="686"/>
      <c r="BN9" s="687"/>
      <c r="BO9" s="688">
        <v>24.3</v>
      </c>
      <c r="BP9" s="688"/>
      <c r="BQ9" s="688"/>
      <c r="BR9" s="688"/>
      <c r="BS9" s="694" t="s">
        <v>236</v>
      </c>
      <c r="BT9" s="686"/>
      <c r="BU9" s="686"/>
      <c r="BV9" s="686"/>
      <c r="BW9" s="686"/>
      <c r="BX9" s="686"/>
      <c r="BY9" s="686"/>
      <c r="BZ9" s="686"/>
      <c r="CA9" s="686"/>
      <c r="CB9" s="695"/>
      <c r="CD9" s="700" t="s">
        <v>246</v>
      </c>
      <c r="CE9" s="701"/>
      <c r="CF9" s="701"/>
      <c r="CG9" s="701"/>
      <c r="CH9" s="701"/>
      <c r="CI9" s="701"/>
      <c r="CJ9" s="701"/>
      <c r="CK9" s="701"/>
      <c r="CL9" s="701"/>
      <c r="CM9" s="701"/>
      <c r="CN9" s="701"/>
      <c r="CO9" s="701"/>
      <c r="CP9" s="701"/>
      <c r="CQ9" s="702"/>
      <c r="CR9" s="685">
        <v>454019</v>
      </c>
      <c r="CS9" s="686"/>
      <c r="CT9" s="686"/>
      <c r="CU9" s="686"/>
      <c r="CV9" s="686"/>
      <c r="CW9" s="686"/>
      <c r="CX9" s="686"/>
      <c r="CY9" s="687"/>
      <c r="CZ9" s="688">
        <v>7.5</v>
      </c>
      <c r="DA9" s="688"/>
      <c r="DB9" s="688"/>
      <c r="DC9" s="688"/>
      <c r="DD9" s="694">
        <v>5715</v>
      </c>
      <c r="DE9" s="686"/>
      <c r="DF9" s="686"/>
      <c r="DG9" s="686"/>
      <c r="DH9" s="686"/>
      <c r="DI9" s="686"/>
      <c r="DJ9" s="686"/>
      <c r="DK9" s="686"/>
      <c r="DL9" s="686"/>
      <c r="DM9" s="686"/>
      <c r="DN9" s="686"/>
      <c r="DO9" s="686"/>
      <c r="DP9" s="687"/>
      <c r="DQ9" s="694">
        <v>414393</v>
      </c>
      <c r="DR9" s="686"/>
      <c r="DS9" s="686"/>
      <c r="DT9" s="686"/>
      <c r="DU9" s="686"/>
      <c r="DV9" s="686"/>
      <c r="DW9" s="686"/>
      <c r="DX9" s="686"/>
      <c r="DY9" s="686"/>
      <c r="DZ9" s="686"/>
      <c r="EA9" s="686"/>
      <c r="EB9" s="686"/>
      <c r="EC9" s="695"/>
    </row>
    <row r="10" spans="2:143" ht="11.25" customHeight="1" x14ac:dyDescent="0.15">
      <c r="B10" s="682" t="s">
        <v>247</v>
      </c>
      <c r="C10" s="683"/>
      <c r="D10" s="683"/>
      <c r="E10" s="683"/>
      <c r="F10" s="683"/>
      <c r="G10" s="683"/>
      <c r="H10" s="683"/>
      <c r="I10" s="683"/>
      <c r="J10" s="683"/>
      <c r="K10" s="683"/>
      <c r="L10" s="683"/>
      <c r="M10" s="683"/>
      <c r="N10" s="683"/>
      <c r="O10" s="683"/>
      <c r="P10" s="683"/>
      <c r="Q10" s="684"/>
      <c r="R10" s="685" t="s">
        <v>242</v>
      </c>
      <c r="S10" s="686"/>
      <c r="T10" s="686"/>
      <c r="U10" s="686"/>
      <c r="V10" s="686"/>
      <c r="W10" s="686"/>
      <c r="X10" s="686"/>
      <c r="Y10" s="687"/>
      <c r="Z10" s="688" t="s">
        <v>242</v>
      </c>
      <c r="AA10" s="688"/>
      <c r="AB10" s="688"/>
      <c r="AC10" s="688"/>
      <c r="AD10" s="689" t="s">
        <v>236</v>
      </c>
      <c r="AE10" s="689"/>
      <c r="AF10" s="689"/>
      <c r="AG10" s="689"/>
      <c r="AH10" s="689"/>
      <c r="AI10" s="689"/>
      <c r="AJ10" s="689"/>
      <c r="AK10" s="689"/>
      <c r="AL10" s="690" t="s">
        <v>242</v>
      </c>
      <c r="AM10" s="691"/>
      <c r="AN10" s="691"/>
      <c r="AO10" s="692"/>
      <c r="AP10" s="682" t="s">
        <v>248</v>
      </c>
      <c r="AQ10" s="683"/>
      <c r="AR10" s="683"/>
      <c r="AS10" s="683"/>
      <c r="AT10" s="683"/>
      <c r="AU10" s="683"/>
      <c r="AV10" s="683"/>
      <c r="AW10" s="683"/>
      <c r="AX10" s="683"/>
      <c r="AY10" s="683"/>
      <c r="AZ10" s="683"/>
      <c r="BA10" s="683"/>
      <c r="BB10" s="683"/>
      <c r="BC10" s="683"/>
      <c r="BD10" s="683"/>
      <c r="BE10" s="683"/>
      <c r="BF10" s="684"/>
      <c r="BG10" s="685">
        <v>14418</v>
      </c>
      <c r="BH10" s="686"/>
      <c r="BI10" s="686"/>
      <c r="BJ10" s="686"/>
      <c r="BK10" s="686"/>
      <c r="BL10" s="686"/>
      <c r="BM10" s="686"/>
      <c r="BN10" s="687"/>
      <c r="BO10" s="688">
        <v>2.8</v>
      </c>
      <c r="BP10" s="688"/>
      <c r="BQ10" s="688"/>
      <c r="BR10" s="688"/>
      <c r="BS10" s="694">
        <v>2402</v>
      </c>
      <c r="BT10" s="686"/>
      <c r="BU10" s="686"/>
      <c r="BV10" s="686"/>
      <c r="BW10" s="686"/>
      <c r="BX10" s="686"/>
      <c r="BY10" s="686"/>
      <c r="BZ10" s="686"/>
      <c r="CA10" s="686"/>
      <c r="CB10" s="695"/>
      <c r="CD10" s="700" t="s">
        <v>249</v>
      </c>
      <c r="CE10" s="701"/>
      <c r="CF10" s="701"/>
      <c r="CG10" s="701"/>
      <c r="CH10" s="701"/>
      <c r="CI10" s="701"/>
      <c r="CJ10" s="701"/>
      <c r="CK10" s="701"/>
      <c r="CL10" s="701"/>
      <c r="CM10" s="701"/>
      <c r="CN10" s="701"/>
      <c r="CO10" s="701"/>
      <c r="CP10" s="701"/>
      <c r="CQ10" s="702"/>
      <c r="CR10" s="685">
        <v>368</v>
      </c>
      <c r="CS10" s="686"/>
      <c r="CT10" s="686"/>
      <c r="CU10" s="686"/>
      <c r="CV10" s="686"/>
      <c r="CW10" s="686"/>
      <c r="CX10" s="686"/>
      <c r="CY10" s="687"/>
      <c r="CZ10" s="688">
        <v>0</v>
      </c>
      <c r="DA10" s="688"/>
      <c r="DB10" s="688"/>
      <c r="DC10" s="688"/>
      <c r="DD10" s="694" t="s">
        <v>242</v>
      </c>
      <c r="DE10" s="686"/>
      <c r="DF10" s="686"/>
      <c r="DG10" s="686"/>
      <c r="DH10" s="686"/>
      <c r="DI10" s="686"/>
      <c r="DJ10" s="686"/>
      <c r="DK10" s="686"/>
      <c r="DL10" s="686"/>
      <c r="DM10" s="686"/>
      <c r="DN10" s="686"/>
      <c r="DO10" s="686"/>
      <c r="DP10" s="687"/>
      <c r="DQ10" s="694">
        <v>368</v>
      </c>
      <c r="DR10" s="686"/>
      <c r="DS10" s="686"/>
      <c r="DT10" s="686"/>
      <c r="DU10" s="686"/>
      <c r="DV10" s="686"/>
      <c r="DW10" s="686"/>
      <c r="DX10" s="686"/>
      <c r="DY10" s="686"/>
      <c r="DZ10" s="686"/>
      <c r="EA10" s="686"/>
      <c r="EB10" s="686"/>
      <c r="EC10" s="695"/>
    </row>
    <row r="11" spans="2:143" ht="11.25" customHeight="1" x14ac:dyDescent="0.15">
      <c r="B11" s="682" t="s">
        <v>250</v>
      </c>
      <c r="C11" s="683"/>
      <c r="D11" s="683"/>
      <c r="E11" s="683"/>
      <c r="F11" s="683"/>
      <c r="G11" s="683"/>
      <c r="H11" s="683"/>
      <c r="I11" s="683"/>
      <c r="J11" s="683"/>
      <c r="K11" s="683"/>
      <c r="L11" s="683"/>
      <c r="M11" s="683"/>
      <c r="N11" s="683"/>
      <c r="O11" s="683"/>
      <c r="P11" s="683"/>
      <c r="Q11" s="684"/>
      <c r="R11" s="685">
        <v>95276</v>
      </c>
      <c r="S11" s="686"/>
      <c r="T11" s="686"/>
      <c r="U11" s="686"/>
      <c r="V11" s="686"/>
      <c r="W11" s="686"/>
      <c r="X11" s="686"/>
      <c r="Y11" s="687"/>
      <c r="Z11" s="690">
        <v>1.5</v>
      </c>
      <c r="AA11" s="691"/>
      <c r="AB11" s="691"/>
      <c r="AC11" s="703"/>
      <c r="AD11" s="694">
        <v>95276</v>
      </c>
      <c r="AE11" s="686"/>
      <c r="AF11" s="686"/>
      <c r="AG11" s="686"/>
      <c r="AH11" s="686"/>
      <c r="AI11" s="686"/>
      <c r="AJ11" s="686"/>
      <c r="AK11" s="687"/>
      <c r="AL11" s="690">
        <v>2.9</v>
      </c>
      <c r="AM11" s="691"/>
      <c r="AN11" s="691"/>
      <c r="AO11" s="692"/>
      <c r="AP11" s="682" t="s">
        <v>251</v>
      </c>
      <c r="AQ11" s="683"/>
      <c r="AR11" s="683"/>
      <c r="AS11" s="683"/>
      <c r="AT11" s="683"/>
      <c r="AU11" s="683"/>
      <c r="AV11" s="683"/>
      <c r="AW11" s="683"/>
      <c r="AX11" s="683"/>
      <c r="AY11" s="683"/>
      <c r="AZ11" s="683"/>
      <c r="BA11" s="683"/>
      <c r="BB11" s="683"/>
      <c r="BC11" s="683"/>
      <c r="BD11" s="683"/>
      <c r="BE11" s="683"/>
      <c r="BF11" s="684"/>
      <c r="BG11" s="685">
        <v>8271</v>
      </c>
      <c r="BH11" s="686"/>
      <c r="BI11" s="686"/>
      <c r="BJ11" s="686"/>
      <c r="BK11" s="686"/>
      <c r="BL11" s="686"/>
      <c r="BM11" s="686"/>
      <c r="BN11" s="687"/>
      <c r="BO11" s="688">
        <v>1.6</v>
      </c>
      <c r="BP11" s="688"/>
      <c r="BQ11" s="688"/>
      <c r="BR11" s="688"/>
      <c r="BS11" s="694">
        <v>1640</v>
      </c>
      <c r="BT11" s="686"/>
      <c r="BU11" s="686"/>
      <c r="BV11" s="686"/>
      <c r="BW11" s="686"/>
      <c r="BX11" s="686"/>
      <c r="BY11" s="686"/>
      <c r="BZ11" s="686"/>
      <c r="CA11" s="686"/>
      <c r="CB11" s="695"/>
      <c r="CD11" s="700" t="s">
        <v>252</v>
      </c>
      <c r="CE11" s="701"/>
      <c r="CF11" s="701"/>
      <c r="CG11" s="701"/>
      <c r="CH11" s="701"/>
      <c r="CI11" s="701"/>
      <c r="CJ11" s="701"/>
      <c r="CK11" s="701"/>
      <c r="CL11" s="701"/>
      <c r="CM11" s="701"/>
      <c r="CN11" s="701"/>
      <c r="CO11" s="701"/>
      <c r="CP11" s="701"/>
      <c r="CQ11" s="702"/>
      <c r="CR11" s="685">
        <v>274065</v>
      </c>
      <c r="CS11" s="686"/>
      <c r="CT11" s="686"/>
      <c r="CU11" s="686"/>
      <c r="CV11" s="686"/>
      <c r="CW11" s="686"/>
      <c r="CX11" s="686"/>
      <c r="CY11" s="687"/>
      <c r="CZ11" s="688">
        <v>4.5</v>
      </c>
      <c r="DA11" s="688"/>
      <c r="DB11" s="688"/>
      <c r="DC11" s="688"/>
      <c r="DD11" s="694">
        <v>94316</v>
      </c>
      <c r="DE11" s="686"/>
      <c r="DF11" s="686"/>
      <c r="DG11" s="686"/>
      <c r="DH11" s="686"/>
      <c r="DI11" s="686"/>
      <c r="DJ11" s="686"/>
      <c r="DK11" s="686"/>
      <c r="DL11" s="686"/>
      <c r="DM11" s="686"/>
      <c r="DN11" s="686"/>
      <c r="DO11" s="686"/>
      <c r="DP11" s="687"/>
      <c r="DQ11" s="694">
        <v>127919</v>
      </c>
      <c r="DR11" s="686"/>
      <c r="DS11" s="686"/>
      <c r="DT11" s="686"/>
      <c r="DU11" s="686"/>
      <c r="DV11" s="686"/>
      <c r="DW11" s="686"/>
      <c r="DX11" s="686"/>
      <c r="DY11" s="686"/>
      <c r="DZ11" s="686"/>
      <c r="EA11" s="686"/>
      <c r="EB11" s="686"/>
      <c r="EC11" s="695"/>
    </row>
    <row r="12" spans="2:143" ht="11.25" customHeight="1" x14ac:dyDescent="0.15">
      <c r="B12" s="682" t="s">
        <v>253</v>
      </c>
      <c r="C12" s="683"/>
      <c r="D12" s="683"/>
      <c r="E12" s="683"/>
      <c r="F12" s="683"/>
      <c r="G12" s="683"/>
      <c r="H12" s="683"/>
      <c r="I12" s="683"/>
      <c r="J12" s="683"/>
      <c r="K12" s="683"/>
      <c r="L12" s="683"/>
      <c r="M12" s="683"/>
      <c r="N12" s="683"/>
      <c r="O12" s="683"/>
      <c r="P12" s="683"/>
      <c r="Q12" s="684"/>
      <c r="R12" s="685" t="s">
        <v>236</v>
      </c>
      <c r="S12" s="686"/>
      <c r="T12" s="686"/>
      <c r="U12" s="686"/>
      <c r="V12" s="686"/>
      <c r="W12" s="686"/>
      <c r="X12" s="686"/>
      <c r="Y12" s="687"/>
      <c r="Z12" s="688" t="s">
        <v>236</v>
      </c>
      <c r="AA12" s="688"/>
      <c r="AB12" s="688"/>
      <c r="AC12" s="688"/>
      <c r="AD12" s="689" t="s">
        <v>236</v>
      </c>
      <c r="AE12" s="689"/>
      <c r="AF12" s="689"/>
      <c r="AG12" s="689"/>
      <c r="AH12" s="689"/>
      <c r="AI12" s="689"/>
      <c r="AJ12" s="689"/>
      <c r="AK12" s="689"/>
      <c r="AL12" s="690" t="s">
        <v>236</v>
      </c>
      <c r="AM12" s="691"/>
      <c r="AN12" s="691"/>
      <c r="AO12" s="692"/>
      <c r="AP12" s="682" t="s">
        <v>254</v>
      </c>
      <c r="AQ12" s="683"/>
      <c r="AR12" s="683"/>
      <c r="AS12" s="683"/>
      <c r="AT12" s="683"/>
      <c r="AU12" s="683"/>
      <c r="AV12" s="683"/>
      <c r="AW12" s="683"/>
      <c r="AX12" s="683"/>
      <c r="AY12" s="683"/>
      <c r="AZ12" s="683"/>
      <c r="BA12" s="683"/>
      <c r="BB12" s="683"/>
      <c r="BC12" s="683"/>
      <c r="BD12" s="683"/>
      <c r="BE12" s="683"/>
      <c r="BF12" s="684"/>
      <c r="BG12" s="685">
        <v>278343</v>
      </c>
      <c r="BH12" s="686"/>
      <c r="BI12" s="686"/>
      <c r="BJ12" s="686"/>
      <c r="BK12" s="686"/>
      <c r="BL12" s="686"/>
      <c r="BM12" s="686"/>
      <c r="BN12" s="687"/>
      <c r="BO12" s="688">
        <v>53.5</v>
      </c>
      <c r="BP12" s="688"/>
      <c r="BQ12" s="688"/>
      <c r="BR12" s="688"/>
      <c r="BS12" s="694" t="s">
        <v>236</v>
      </c>
      <c r="BT12" s="686"/>
      <c r="BU12" s="686"/>
      <c r="BV12" s="686"/>
      <c r="BW12" s="686"/>
      <c r="BX12" s="686"/>
      <c r="BY12" s="686"/>
      <c r="BZ12" s="686"/>
      <c r="CA12" s="686"/>
      <c r="CB12" s="695"/>
      <c r="CD12" s="700" t="s">
        <v>255</v>
      </c>
      <c r="CE12" s="701"/>
      <c r="CF12" s="701"/>
      <c r="CG12" s="701"/>
      <c r="CH12" s="701"/>
      <c r="CI12" s="701"/>
      <c r="CJ12" s="701"/>
      <c r="CK12" s="701"/>
      <c r="CL12" s="701"/>
      <c r="CM12" s="701"/>
      <c r="CN12" s="701"/>
      <c r="CO12" s="701"/>
      <c r="CP12" s="701"/>
      <c r="CQ12" s="702"/>
      <c r="CR12" s="685">
        <v>804613</v>
      </c>
      <c r="CS12" s="686"/>
      <c r="CT12" s="686"/>
      <c r="CU12" s="686"/>
      <c r="CV12" s="686"/>
      <c r="CW12" s="686"/>
      <c r="CX12" s="686"/>
      <c r="CY12" s="687"/>
      <c r="CZ12" s="688">
        <v>13.2</v>
      </c>
      <c r="DA12" s="688"/>
      <c r="DB12" s="688"/>
      <c r="DC12" s="688"/>
      <c r="DD12" s="694">
        <v>107251</v>
      </c>
      <c r="DE12" s="686"/>
      <c r="DF12" s="686"/>
      <c r="DG12" s="686"/>
      <c r="DH12" s="686"/>
      <c r="DI12" s="686"/>
      <c r="DJ12" s="686"/>
      <c r="DK12" s="686"/>
      <c r="DL12" s="686"/>
      <c r="DM12" s="686"/>
      <c r="DN12" s="686"/>
      <c r="DO12" s="686"/>
      <c r="DP12" s="687"/>
      <c r="DQ12" s="694">
        <v>366757</v>
      </c>
      <c r="DR12" s="686"/>
      <c r="DS12" s="686"/>
      <c r="DT12" s="686"/>
      <c r="DU12" s="686"/>
      <c r="DV12" s="686"/>
      <c r="DW12" s="686"/>
      <c r="DX12" s="686"/>
      <c r="DY12" s="686"/>
      <c r="DZ12" s="686"/>
      <c r="EA12" s="686"/>
      <c r="EB12" s="686"/>
      <c r="EC12" s="695"/>
    </row>
    <row r="13" spans="2:143" ht="11.25" customHeight="1" x14ac:dyDescent="0.15">
      <c r="B13" s="682" t="s">
        <v>256</v>
      </c>
      <c r="C13" s="683"/>
      <c r="D13" s="683"/>
      <c r="E13" s="683"/>
      <c r="F13" s="683"/>
      <c r="G13" s="683"/>
      <c r="H13" s="683"/>
      <c r="I13" s="683"/>
      <c r="J13" s="683"/>
      <c r="K13" s="683"/>
      <c r="L13" s="683"/>
      <c r="M13" s="683"/>
      <c r="N13" s="683"/>
      <c r="O13" s="683"/>
      <c r="P13" s="683"/>
      <c r="Q13" s="684"/>
      <c r="R13" s="685" t="s">
        <v>242</v>
      </c>
      <c r="S13" s="686"/>
      <c r="T13" s="686"/>
      <c r="U13" s="686"/>
      <c r="V13" s="686"/>
      <c r="W13" s="686"/>
      <c r="X13" s="686"/>
      <c r="Y13" s="687"/>
      <c r="Z13" s="688" t="s">
        <v>242</v>
      </c>
      <c r="AA13" s="688"/>
      <c r="AB13" s="688"/>
      <c r="AC13" s="688"/>
      <c r="AD13" s="689" t="s">
        <v>242</v>
      </c>
      <c r="AE13" s="689"/>
      <c r="AF13" s="689"/>
      <c r="AG13" s="689"/>
      <c r="AH13" s="689"/>
      <c r="AI13" s="689"/>
      <c r="AJ13" s="689"/>
      <c r="AK13" s="689"/>
      <c r="AL13" s="690" t="s">
        <v>236</v>
      </c>
      <c r="AM13" s="691"/>
      <c r="AN13" s="691"/>
      <c r="AO13" s="692"/>
      <c r="AP13" s="682" t="s">
        <v>257</v>
      </c>
      <c r="AQ13" s="683"/>
      <c r="AR13" s="683"/>
      <c r="AS13" s="683"/>
      <c r="AT13" s="683"/>
      <c r="AU13" s="683"/>
      <c r="AV13" s="683"/>
      <c r="AW13" s="683"/>
      <c r="AX13" s="683"/>
      <c r="AY13" s="683"/>
      <c r="AZ13" s="683"/>
      <c r="BA13" s="683"/>
      <c r="BB13" s="683"/>
      <c r="BC13" s="683"/>
      <c r="BD13" s="683"/>
      <c r="BE13" s="683"/>
      <c r="BF13" s="684"/>
      <c r="BG13" s="685">
        <v>252730</v>
      </c>
      <c r="BH13" s="686"/>
      <c r="BI13" s="686"/>
      <c r="BJ13" s="686"/>
      <c r="BK13" s="686"/>
      <c r="BL13" s="686"/>
      <c r="BM13" s="686"/>
      <c r="BN13" s="687"/>
      <c r="BO13" s="688">
        <v>48.5</v>
      </c>
      <c r="BP13" s="688"/>
      <c r="BQ13" s="688"/>
      <c r="BR13" s="688"/>
      <c r="BS13" s="694" t="s">
        <v>236</v>
      </c>
      <c r="BT13" s="686"/>
      <c r="BU13" s="686"/>
      <c r="BV13" s="686"/>
      <c r="BW13" s="686"/>
      <c r="BX13" s="686"/>
      <c r="BY13" s="686"/>
      <c r="BZ13" s="686"/>
      <c r="CA13" s="686"/>
      <c r="CB13" s="695"/>
      <c r="CD13" s="700" t="s">
        <v>258</v>
      </c>
      <c r="CE13" s="701"/>
      <c r="CF13" s="701"/>
      <c r="CG13" s="701"/>
      <c r="CH13" s="701"/>
      <c r="CI13" s="701"/>
      <c r="CJ13" s="701"/>
      <c r="CK13" s="701"/>
      <c r="CL13" s="701"/>
      <c r="CM13" s="701"/>
      <c r="CN13" s="701"/>
      <c r="CO13" s="701"/>
      <c r="CP13" s="701"/>
      <c r="CQ13" s="702"/>
      <c r="CR13" s="685">
        <v>616334</v>
      </c>
      <c r="CS13" s="686"/>
      <c r="CT13" s="686"/>
      <c r="CU13" s="686"/>
      <c r="CV13" s="686"/>
      <c r="CW13" s="686"/>
      <c r="CX13" s="686"/>
      <c r="CY13" s="687"/>
      <c r="CZ13" s="688">
        <v>10.1</v>
      </c>
      <c r="DA13" s="688"/>
      <c r="DB13" s="688"/>
      <c r="DC13" s="688"/>
      <c r="DD13" s="694">
        <v>203211</v>
      </c>
      <c r="DE13" s="686"/>
      <c r="DF13" s="686"/>
      <c r="DG13" s="686"/>
      <c r="DH13" s="686"/>
      <c r="DI13" s="686"/>
      <c r="DJ13" s="686"/>
      <c r="DK13" s="686"/>
      <c r="DL13" s="686"/>
      <c r="DM13" s="686"/>
      <c r="DN13" s="686"/>
      <c r="DO13" s="686"/>
      <c r="DP13" s="687"/>
      <c r="DQ13" s="694">
        <v>424966</v>
      </c>
      <c r="DR13" s="686"/>
      <c r="DS13" s="686"/>
      <c r="DT13" s="686"/>
      <c r="DU13" s="686"/>
      <c r="DV13" s="686"/>
      <c r="DW13" s="686"/>
      <c r="DX13" s="686"/>
      <c r="DY13" s="686"/>
      <c r="DZ13" s="686"/>
      <c r="EA13" s="686"/>
      <c r="EB13" s="686"/>
      <c r="EC13" s="695"/>
    </row>
    <row r="14" spans="2:143" ht="11.25" customHeight="1" x14ac:dyDescent="0.15">
      <c r="B14" s="682" t="s">
        <v>259</v>
      </c>
      <c r="C14" s="683"/>
      <c r="D14" s="683"/>
      <c r="E14" s="683"/>
      <c r="F14" s="683"/>
      <c r="G14" s="683"/>
      <c r="H14" s="683"/>
      <c r="I14" s="683"/>
      <c r="J14" s="683"/>
      <c r="K14" s="683"/>
      <c r="L14" s="683"/>
      <c r="M14" s="683"/>
      <c r="N14" s="683"/>
      <c r="O14" s="683"/>
      <c r="P14" s="683"/>
      <c r="Q14" s="684"/>
      <c r="R14" s="685" t="s">
        <v>236</v>
      </c>
      <c r="S14" s="686"/>
      <c r="T14" s="686"/>
      <c r="U14" s="686"/>
      <c r="V14" s="686"/>
      <c r="W14" s="686"/>
      <c r="X14" s="686"/>
      <c r="Y14" s="687"/>
      <c r="Z14" s="688" t="s">
        <v>242</v>
      </c>
      <c r="AA14" s="688"/>
      <c r="AB14" s="688"/>
      <c r="AC14" s="688"/>
      <c r="AD14" s="689" t="s">
        <v>242</v>
      </c>
      <c r="AE14" s="689"/>
      <c r="AF14" s="689"/>
      <c r="AG14" s="689"/>
      <c r="AH14" s="689"/>
      <c r="AI14" s="689"/>
      <c r="AJ14" s="689"/>
      <c r="AK14" s="689"/>
      <c r="AL14" s="690" t="s">
        <v>236</v>
      </c>
      <c r="AM14" s="691"/>
      <c r="AN14" s="691"/>
      <c r="AO14" s="692"/>
      <c r="AP14" s="682" t="s">
        <v>260</v>
      </c>
      <c r="AQ14" s="683"/>
      <c r="AR14" s="683"/>
      <c r="AS14" s="683"/>
      <c r="AT14" s="683"/>
      <c r="AU14" s="683"/>
      <c r="AV14" s="683"/>
      <c r="AW14" s="683"/>
      <c r="AX14" s="683"/>
      <c r="AY14" s="683"/>
      <c r="AZ14" s="683"/>
      <c r="BA14" s="683"/>
      <c r="BB14" s="683"/>
      <c r="BC14" s="683"/>
      <c r="BD14" s="683"/>
      <c r="BE14" s="683"/>
      <c r="BF14" s="684"/>
      <c r="BG14" s="685">
        <v>8561</v>
      </c>
      <c r="BH14" s="686"/>
      <c r="BI14" s="686"/>
      <c r="BJ14" s="686"/>
      <c r="BK14" s="686"/>
      <c r="BL14" s="686"/>
      <c r="BM14" s="686"/>
      <c r="BN14" s="687"/>
      <c r="BO14" s="688">
        <v>1.6</v>
      </c>
      <c r="BP14" s="688"/>
      <c r="BQ14" s="688"/>
      <c r="BR14" s="688"/>
      <c r="BS14" s="694" t="s">
        <v>242</v>
      </c>
      <c r="BT14" s="686"/>
      <c r="BU14" s="686"/>
      <c r="BV14" s="686"/>
      <c r="BW14" s="686"/>
      <c r="BX14" s="686"/>
      <c r="BY14" s="686"/>
      <c r="BZ14" s="686"/>
      <c r="CA14" s="686"/>
      <c r="CB14" s="695"/>
      <c r="CD14" s="700" t="s">
        <v>261</v>
      </c>
      <c r="CE14" s="701"/>
      <c r="CF14" s="701"/>
      <c r="CG14" s="701"/>
      <c r="CH14" s="701"/>
      <c r="CI14" s="701"/>
      <c r="CJ14" s="701"/>
      <c r="CK14" s="701"/>
      <c r="CL14" s="701"/>
      <c r="CM14" s="701"/>
      <c r="CN14" s="701"/>
      <c r="CO14" s="701"/>
      <c r="CP14" s="701"/>
      <c r="CQ14" s="702"/>
      <c r="CR14" s="685">
        <v>460746</v>
      </c>
      <c r="CS14" s="686"/>
      <c r="CT14" s="686"/>
      <c r="CU14" s="686"/>
      <c r="CV14" s="686"/>
      <c r="CW14" s="686"/>
      <c r="CX14" s="686"/>
      <c r="CY14" s="687"/>
      <c r="CZ14" s="688">
        <v>7.6</v>
      </c>
      <c r="DA14" s="688"/>
      <c r="DB14" s="688"/>
      <c r="DC14" s="688"/>
      <c r="DD14" s="694">
        <v>138544</v>
      </c>
      <c r="DE14" s="686"/>
      <c r="DF14" s="686"/>
      <c r="DG14" s="686"/>
      <c r="DH14" s="686"/>
      <c r="DI14" s="686"/>
      <c r="DJ14" s="686"/>
      <c r="DK14" s="686"/>
      <c r="DL14" s="686"/>
      <c r="DM14" s="686"/>
      <c r="DN14" s="686"/>
      <c r="DO14" s="686"/>
      <c r="DP14" s="687"/>
      <c r="DQ14" s="694">
        <v>329446</v>
      </c>
      <c r="DR14" s="686"/>
      <c r="DS14" s="686"/>
      <c r="DT14" s="686"/>
      <c r="DU14" s="686"/>
      <c r="DV14" s="686"/>
      <c r="DW14" s="686"/>
      <c r="DX14" s="686"/>
      <c r="DY14" s="686"/>
      <c r="DZ14" s="686"/>
      <c r="EA14" s="686"/>
      <c r="EB14" s="686"/>
      <c r="EC14" s="695"/>
    </row>
    <row r="15" spans="2:143" ht="11.25" customHeight="1" x14ac:dyDescent="0.15">
      <c r="B15" s="682" t="s">
        <v>262</v>
      </c>
      <c r="C15" s="683"/>
      <c r="D15" s="683"/>
      <c r="E15" s="683"/>
      <c r="F15" s="683"/>
      <c r="G15" s="683"/>
      <c r="H15" s="683"/>
      <c r="I15" s="683"/>
      <c r="J15" s="683"/>
      <c r="K15" s="683"/>
      <c r="L15" s="683"/>
      <c r="M15" s="683"/>
      <c r="N15" s="683"/>
      <c r="O15" s="683"/>
      <c r="P15" s="683"/>
      <c r="Q15" s="684"/>
      <c r="R15" s="685" t="s">
        <v>242</v>
      </c>
      <c r="S15" s="686"/>
      <c r="T15" s="686"/>
      <c r="U15" s="686"/>
      <c r="V15" s="686"/>
      <c r="W15" s="686"/>
      <c r="X15" s="686"/>
      <c r="Y15" s="687"/>
      <c r="Z15" s="688" t="s">
        <v>242</v>
      </c>
      <c r="AA15" s="688"/>
      <c r="AB15" s="688"/>
      <c r="AC15" s="688"/>
      <c r="AD15" s="689" t="s">
        <v>242</v>
      </c>
      <c r="AE15" s="689"/>
      <c r="AF15" s="689"/>
      <c r="AG15" s="689"/>
      <c r="AH15" s="689"/>
      <c r="AI15" s="689"/>
      <c r="AJ15" s="689"/>
      <c r="AK15" s="689"/>
      <c r="AL15" s="690" t="s">
        <v>236</v>
      </c>
      <c r="AM15" s="691"/>
      <c r="AN15" s="691"/>
      <c r="AO15" s="692"/>
      <c r="AP15" s="682" t="s">
        <v>263</v>
      </c>
      <c r="AQ15" s="683"/>
      <c r="AR15" s="683"/>
      <c r="AS15" s="683"/>
      <c r="AT15" s="683"/>
      <c r="AU15" s="683"/>
      <c r="AV15" s="683"/>
      <c r="AW15" s="683"/>
      <c r="AX15" s="683"/>
      <c r="AY15" s="683"/>
      <c r="AZ15" s="683"/>
      <c r="BA15" s="683"/>
      <c r="BB15" s="683"/>
      <c r="BC15" s="683"/>
      <c r="BD15" s="683"/>
      <c r="BE15" s="683"/>
      <c r="BF15" s="684"/>
      <c r="BG15" s="685">
        <v>28378</v>
      </c>
      <c r="BH15" s="686"/>
      <c r="BI15" s="686"/>
      <c r="BJ15" s="686"/>
      <c r="BK15" s="686"/>
      <c r="BL15" s="686"/>
      <c r="BM15" s="686"/>
      <c r="BN15" s="687"/>
      <c r="BO15" s="688">
        <v>5.5</v>
      </c>
      <c r="BP15" s="688"/>
      <c r="BQ15" s="688"/>
      <c r="BR15" s="688"/>
      <c r="BS15" s="694" t="s">
        <v>236</v>
      </c>
      <c r="BT15" s="686"/>
      <c r="BU15" s="686"/>
      <c r="BV15" s="686"/>
      <c r="BW15" s="686"/>
      <c r="BX15" s="686"/>
      <c r="BY15" s="686"/>
      <c r="BZ15" s="686"/>
      <c r="CA15" s="686"/>
      <c r="CB15" s="695"/>
      <c r="CD15" s="700" t="s">
        <v>264</v>
      </c>
      <c r="CE15" s="701"/>
      <c r="CF15" s="701"/>
      <c r="CG15" s="701"/>
      <c r="CH15" s="701"/>
      <c r="CI15" s="701"/>
      <c r="CJ15" s="701"/>
      <c r="CK15" s="701"/>
      <c r="CL15" s="701"/>
      <c r="CM15" s="701"/>
      <c r="CN15" s="701"/>
      <c r="CO15" s="701"/>
      <c r="CP15" s="701"/>
      <c r="CQ15" s="702"/>
      <c r="CR15" s="685">
        <v>410103</v>
      </c>
      <c r="CS15" s="686"/>
      <c r="CT15" s="686"/>
      <c r="CU15" s="686"/>
      <c r="CV15" s="686"/>
      <c r="CW15" s="686"/>
      <c r="CX15" s="686"/>
      <c r="CY15" s="687"/>
      <c r="CZ15" s="688">
        <v>6.7</v>
      </c>
      <c r="DA15" s="688"/>
      <c r="DB15" s="688"/>
      <c r="DC15" s="688"/>
      <c r="DD15" s="694">
        <v>80693</v>
      </c>
      <c r="DE15" s="686"/>
      <c r="DF15" s="686"/>
      <c r="DG15" s="686"/>
      <c r="DH15" s="686"/>
      <c r="DI15" s="686"/>
      <c r="DJ15" s="686"/>
      <c r="DK15" s="686"/>
      <c r="DL15" s="686"/>
      <c r="DM15" s="686"/>
      <c r="DN15" s="686"/>
      <c r="DO15" s="686"/>
      <c r="DP15" s="687"/>
      <c r="DQ15" s="694">
        <v>291642</v>
      </c>
      <c r="DR15" s="686"/>
      <c r="DS15" s="686"/>
      <c r="DT15" s="686"/>
      <c r="DU15" s="686"/>
      <c r="DV15" s="686"/>
      <c r="DW15" s="686"/>
      <c r="DX15" s="686"/>
      <c r="DY15" s="686"/>
      <c r="DZ15" s="686"/>
      <c r="EA15" s="686"/>
      <c r="EB15" s="686"/>
      <c r="EC15" s="695"/>
    </row>
    <row r="16" spans="2:143" ht="11.25" customHeight="1" x14ac:dyDescent="0.15">
      <c r="B16" s="682" t="s">
        <v>265</v>
      </c>
      <c r="C16" s="683"/>
      <c r="D16" s="683"/>
      <c r="E16" s="683"/>
      <c r="F16" s="683"/>
      <c r="G16" s="683"/>
      <c r="H16" s="683"/>
      <c r="I16" s="683"/>
      <c r="J16" s="683"/>
      <c r="K16" s="683"/>
      <c r="L16" s="683"/>
      <c r="M16" s="683"/>
      <c r="N16" s="683"/>
      <c r="O16" s="683"/>
      <c r="P16" s="683"/>
      <c r="Q16" s="684"/>
      <c r="R16" s="685">
        <v>4114</v>
      </c>
      <c r="S16" s="686"/>
      <c r="T16" s="686"/>
      <c r="U16" s="686"/>
      <c r="V16" s="686"/>
      <c r="W16" s="686"/>
      <c r="X16" s="686"/>
      <c r="Y16" s="687"/>
      <c r="Z16" s="688">
        <v>0.1</v>
      </c>
      <c r="AA16" s="688"/>
      <c r="AB16" s="688"/>
      <c r="AC16" s="688"/>
      <c r="AD16" s="689">
        <v>4114</v>
      </c>
      <c r="AE16" s="689"/>
      <c r="AF16" s="689"/>
      <c r="AG16" s="689"/>
      <c r="AH16" s="689"/>
      <c r="AI16" s="689"/>
      <c r="AJ16" s="689"/>
      <c r="AK16" s="689"/>
      <c r="AL16" s="690">
        <v>0.1</v>
      </c>
      <c r="AM16" s="691"/>
      <c r="AN16" s="691"/>
      <c r="AO16" s="692"/>
      <c r="AP16" s="682" t="s">
        <v>266</v>
      </c>
      <c r="AQ16" s="683"/>
      <c r="AR16" s="683"/>
      <c r="AS16" s="683"/>
      <c r="AT16" s="683"/>
      <c r="AU16" s="683"/>
      <c r="AV16" s="683"/>
      <c r="AW16" s="683"/>
      <c r="AX16" s="683"/>
      <c r="AY16" s="683"/>
      <c r="AZ16" s="683"/>
      <c r="BA16" s="683"/>
      <c r="BB16" s="683"/>
      <c r="BC16" s="683"/>
      <c r="BD16" s="683"/>
      <c r="BE16" s="683"/>
      <c r="BF16" s="684"/>
      <c r="BG16" s="685" t="s">
        <v>242</v>
      </c>
      <c r="BH16" s="686"/>
      <c r="BI16" s="686"/>
      <c r="BJ16" s="686"/>
      <c r="BK16" s="686"/>
      <c r="BL16" s="686"/>
      <c r="BM16" s="686"/>
      <c r="BN16" s="687"/>
      <c r="BO16" s="688" t="s">
        <v>242</v>
      </c>
      <c r="BP16" s="688"/>
      <c r="BQ16" s="688"/>
      <c r="BR16" s="688"/>
      <c r="BS16" s="694" t="s">
        <v>242</v>
      </c>
      <c r="BT16" s="686"/>
      <c r="BU16" s="686"/>
      <c r="BV16" s="686"/>
      <c r="BW16" s="686"/>
      <c r="BX16" s="686"/>
      <c r="BY16" s="686"/>
      <c r="BZ16" s="686"/>
      <c r="CA16" s="686"/>
      <c r="CB16" s="695"/>
      <c r="CD16" s="700" t="s">
        <v>267</v>
      </c>
      <c r="CE16" s="701"/>
      <c r="CF16" s="701"/>
      <c r="CG16" s="701"/>
      <c r="CH16" s="701"/>
      <c r="CI16" s="701"/>
      <c r="CJ16" s="701"/>
      <c r="CK16" s="701"/>
      <c r="CL16" s="701"/>
      <c r="CM16" s="701"/>
      <c r="CN16" s="701"/>
      <c r="CO16" s="701"/>
      <c r="CP16" s="701"/>
      <c r="CQ16" s="702"/>
      <c r="CR16" s="685" t="s">
        <v>242</v>
      </c>
      <c r="CS16" s="686"/>
      <c r="CT16" s="686"/>
      <c r="CU16" s="686"/>
      <c r="CV16" s="686"/>
      <c r="CW16" s="686"/>
      <c r="CX16" s="686"/>
      <c r="CY16" s="687"/>
      <c r="CZ16" s="688" t="s">
        <v>242</v>
      </c>
      <c r="DA16" s="688"/>
      <c r="DB16" s="688"/>
      <c r="DC16" s="688"/>
      <c r="DD16" s="694" t="s">
        <v>236</v>
      </c>
      <c r="DE16" s="686"/>
      <c r="DF16" s="686"/>
      <c r="DG16" s="686"/>
      <c r="DH16" s="686"/>
      <c r="DI16" s="686"/>
      <c r="DJ16" s="686"/>
      <c r="DK16" s="686"/>
      <c r="DL16" s="686"/>
      <c r="DM16" s="686"/>
      <c r="DN16" s="686"/>
      <c r="DO16" s="686"/>
      <c r="DP16" s="687"/>
      <c r="DQ16" s="694" t="s">
        <v>236</v>
      </c>
      <c r="DR16" s="686"/>
      <c r="DS16" s="686"/>
      <c r="DT16" s="686"/>
      <c r="DU16" s="686"/>
      <c r="DV16" s="686"/>
      <c r="DW16" s="686"/>
      <c r="DX16" s="686"/>
      <c r="DY16" s="686"/>
      <c r="DZ16" s="686"/>
      <c r="EA16" s="686"/>
      <c r="EB16" s="686"/>
      <c r="EC16" s="695"/>
    </row>
    <row r="17" spans="2:133" ht="11.25" customHeight="1" x14ac:dyDescent="0.15">
      <c r="B17" s="682" t="s">
        <v>268</v>
      </c>
      <c r="C17" s="683"/>
      <c r="D17" s="683"/>
      <c r="E17" s="683"/>
      <c r="F17" s="683"/>
      <c r="G17" s="683"/>
      <c r="H17" s="683"/>
      <c r="I17" s="683"/>
      <c r="J17" s="683"/>
      <c r="K17" s="683"/>
      <c r="L17" s="683"/>
      <c r="M17" s="683"/>
      <c r="N17" s="683"/>
      <c r="O17" s="683"/>
      <c r="P17" s="683"/>
      <c r="Q17" s="684"/>
      <c r="R17" s="685">
        <v>2352</v>
      </c>
      <c r="S17" s="686"/>
      <c r="T17" s="686"/>
      <c r="U17" s="686"/>
      <c r="V17" s="686"/>
      <c r="W17" s="686"/>
      <c r="X17" s="686"/>
      <c r="Y17" s="687"/>
      <c r="Z17" s="688">
        <v>0</v>
      </c>
      <c r="AA17" s="688"/>
      <c r="AB17" s="688"/>
      <c r="AC17" s="688"/>
      <c r="AD17" s="689">
        <v>2352</v>
      </c>
      <c r="AE17" s="689"/>
      <c r="AF17" s="689"/>
      <c r="AG17" s="689"/>
      <c r="AH17" s="689"/>
      <c r="AI17" s="689"/>
      <c r="AJ17" s="689"/>
      <c r="AK17" s="689"/>
      <c r="AL17" s="690">
        <v>0.1</v>
      </c>
      <c r="AM17" s="691"/>
      <c r="AN17" s="691"/>
      <c r="AO17" s="692"/>
      <c r="AP17" s="682" t="s">
        <v>269</v>
      </c>
      <c r="AQ17" s="683"/>
      <c r="AR17" s="683"/>
      <c r="AS17" s="683"/>
      <c r="AT17" s="683"/>
      <c r="AU17" s="683"/>
      <c r="AV17" s="683"/>
      <c r="AW17" s="683"/>
      <c r="AX17" s="683"/>
      <c r="AY17" s="683"/>
      <c r="AZ17" s="683"/>
      <c r="BA17" s="683"/>
      <c r="BB17" s="683"/>
      <c r="BC17" s="683"/>
      <c r="BD17" s="683"/>
      <c r="BE17" s="683"/>
      <c r="BF17" s="684"/>
      <c r="BG17" s="685" t="s">
        <v>242</v>
      </c>
      <c r="BH17" s="686"/>
      <c r="BI17" s="686"/>
      <c r="BJ17" s="686"/>
      <c r="BK17" s="686"/>
      <c r="BL17" s="686"/>
      <c r="BM17" s="686"/>
      <c r="BN17" s="687"/>
      <c r="BO17" s="688" t="s">
        <v>242</v>
      </c>
      <c r="BP17" s="688"/>
      <c r="BQ17" s="688"/>
      <c r="BR17" s="688"/>
      <c r="BS17" s="694" t="s">
        <v>242</v>
      </c>
      <c r="BT17" s="686"/>
      <c r="BU17" s="686"/>
      <c r="BV17" s="686"/>
      <c r="BW17" s="686"/>
      <c r="BX17" s="686"/>
      <c r="BY17" s="686"/>
      <c r="BZ17" s="686"/>
      <c r="CA17" s="686"/>
      <c r="CB17" s="695"/>
      <c r="CD17" s="700" t="s">
        <v>270</v>
      </c>
      <c r="CE17" s="701"/>
      <c r="CF17" s="701"/>
      <c r="CG17" s="701"/>
      <c r="CH17" s="701"/>
      <c r="CI17" s="701"/>
      <c r="CJ17" s="701"/>
      <c r="CK17" s="701"/>
      <c r="CL17" s="701"/>
      <c r="CM17" s="701"/>
      <c r="CN17" s="701"/>
      <c r="CO17" s="701"/>
      <c r="CP17" s="701"/>
      <c r="CQ17" s="702"/>
      <c r="CR17" s="685">
        <v>844522</v>
      </c>
      <c r="CS17" s="686"/>
      <c r="CT17" s="686"/>
      <c r="CU17" s="686"/>
      <c r="CV17" s="686"/>
      <c r="CW17" s="686"/>
      <c r="CX17" s="686"/>
      <c r="CY17" s="687"/>
      <c r="CZ17" s="688">
        <v>13.9</v>
      </c>
      <c r="DA17" s="688"/>
      <c r="DB17" s="688"/>
      <c r="DC17" s="688"/>
      <c r="DD17" s="694" t="s">
        <v>236</v>
      </c>
      <c r="DE17" s="686"/>
      <c r="DF17" s="686"/>
      <c r="DG17" s="686"/>
      <c r="DH17" s="686"/>
      <c r="DI17" s="686"/>
      <c r="DJ17" s="686"/>
      <c r="DK17" s="686"/>
      <c r="DL17" s="686"/>
      <c r="DM17" s="686"/>
      <c r="DN17" s="686"/>
      <c r="DO17" s="686"/>
      <c r="DP17" s="687"/>
      <c r="DQ17" s="694">
        <v>784573</v>
      </c>
      <c r="DR17" s="686"/>
      <c r="DS17" s="686"/>
      <c r="DT17" s="686"/>
      <c r="DU17" s="686"/>
      <c r="DV17" s="686"/>
      <c r="DW17" s="686"/>
      <c r="DX17" s="686"/>
      <c r="DY17" s="686"/>
      <c r="DZ17" s="686"/>
      <c r="EA17" s="686"/>
      <c r="EB17" s="686"/>
      <c r="EC17" s="695"/>
    </row>
    <row r="18" spans="2:133" ht="11.25" customHeight="1" x14ac:dyDescent="0.15">
      <c r="B18" s="682" t="s">
        <v>271</v>
      </c>
      <c r="C18" s="683"/>
      <c r="D18" s="683"/>
      <c r="E18" s="683"/>
      <c r="F18" s="683"/>
      <c r="G18" s="683"/>
      <c r="H18" s="683"/>
      <c r="I18" s="683"/>
      <c r="J18" s="683"/>
      <c r="K18" s="683"/>
      <c r="L18" s="683"/>
      <c r="M18" s="683"/>
      <c r="N18" s="683"/>
      <c r="O18" s="683"/>
      <c r="P18" s="683"/>
      <c r="Q18" s="684"/>
      <c r="R18" s="685">
        <v>2739</v>
      </c>
      <c r="S18" s="686"/>
      <c r="T18" s="686"/>
      <c r="U18" s="686"/>
      <c r="V18" s="686"/>
      <c r="W18" s="686"/>
      <c r="X18" s="686"/>
      <c r="Y18" s="687"/>
      <c r="Z18" s="688">
        <v>0</v>
      </c>
      <c r="AA18" s="688"/>
      <c r="AB18" s="688"/>
      <c r="AC18" s="688"/>
      <c r="AD18" s="689">
        <v>2739</v>
      </c>
      <c r="AE18" s="689"/>
      <c r="AF18" s="689"/>
      <c r="AG18" s="689"/>
      <c r="AH18" s="689"/>
      <c r="AI18" s="689"/>
      <c r="AJ18" s="689"/>
      <c r="AK18" s="689"/>
      <c r="AL18" s="690">
        <v>0.1</v>
      </c>
      <c r="AM18" s="691"/>
      <c r="AN18" s="691"/>
      <c r="AO18" s="692"/>
      <c r="AP18" s="682" t="s">
        <v>272</v>
      </c>
      <c r="AQ18" s="683"/>
      <c r="AR18" s="683"/>
      <c r="AS18" s="683"/>
      <c r="AT18" s="683"/>
      <c r="AU18" s="683"/>
      <c r="AV18" s="683"/>
      <c r="AW18" s="683"/>
      <c r="AX18" s="683"/>
      <c r="AY18" s="683"/>
      <c r="AZ18" s="683"/>
      <c r="BA18" s="683"/>
      <c r="BB18" s="683"/>
      <c r="BC18" s="683"/>
      <c r="BD18" s="683"/>
      <c r="BE18" s="683"/>
      <c r="BF18" s="684"/>
      <c r="BG18" s="685" t="s">
        <v>236</v>
      </c>
      <c r="BH18" s="686"/>
      <c r="BI18" s="686"/>
      <c r="BJ18" s="686"/>
      <c r="BK18" s="686"/>
      <c r="BL18" s="686"/>
      <c r="BM18" s="686"/>
      <c r="BN18" s="687"/>
      <c r="BO18" s="688" t="s">
        <v>236</v>
      </c>
      <c r="BP18" s="688"/>
      <c r="BQ18" s="688"/>
      <c r="BR18" s="688"/>
      <c r="BS18" s="694" t="s">
        <v>242</v>
      </c>
      <c r="BT18" s="686"/>
      <c r="BU18" s="686"/>
      <c r="BV18" s="686"/>
      <c r="BW18" s="686"/>
      <c r="BX18" s="686"/>
      <c r="BY18" s="686"/>
      <c r="BZ18" s="686"/>
      <c r="CA18" s="686"/>
      <c r="CB18" s="695"/>
      <c r="CD18" s="700" t="s">
        <v>273</v>
      </c>
      <c r="CE18" s="701"/>
      <c r="CF18" s="701"/>
      <c r="CG18" s="701"/>
      <c r="CH18" s="701"/>
      <c r="CI18" s="701"/>
      <c r="CJ18" s="701"/>
      <c r="CK18" s="701"/>
      <c r="CL18" s="701"/>
      <c r="CM18" s="701"/>
      <c r="CN18" s="701"/>
      <c r="CO18" s="701"/>
      <c r="CP18" s="701"/>
      <c r="CQ18" s="702"/>
      <c r="CR18" s="685" t="s">
        <v>236</v>
      </c>
      <c r="CS18" s="686"/>
      <c r="CT18" s="686"/>
      <c r="CU18" s="686"/>
      <c r="CV18" s="686"/>
      <c r="CW18" s="686"/>
      <c r="CX18" s="686"/>
      <c r="CY18" s="687"/>
      <c r="CZ18" s="688" t="s">
        <v>242</v>
      </c>
      <c r="DA18" s="688"/>
      <c r="DB18" s="688"/>
      <c r="DC18" s="688"/>
      <c r="DD18" s="694" t="s">
        <v>236</v>
      </c>
      <c r="DE18" s="686"/>
      <c r="DF18" s="686"/>
      <c r="DG18" s="686"/>
      <c r="DH18" s="686"/>
      <c r="DI18" s="686"/>
      <c r="DJ18" s="686"/>
      <c r="DK18" s="686"/>
      <c r="DL18" s="686"/>
      <c r="DM18" s="686"/>
      <c r="DN18" s="686"/>
      <c r="DO18" s="686"/>
      <c r="DP18" s="687"/>
      <c r="DQ18" s="694" t="s">
        <v>242</v>
      </c>
      <c r="DR18" s="686"/>
      <c r="DS18" s="686"/>
      <c r="DT18" s="686"/>
      <c r="DU18" s="686"/>
      <c r="DV18" s="686"/>
      <c r="DW18" s="686"/>
      <c r="DX18" s="686"/>
      <c r="DY18" s="686"/>
      <c r="DZ18" s="686"/>
      <c r="EA18" s="686"/>
      <c r="EB18" s="686"/>
      <c r="EC18" s="695"/>
    </row>
    <row r="19" spans="2:133" ht="11.25" customHeight="1" x14ac:dyDescent="0.15">
      <c r="B19" s="682" t="s">
        <v>274</v>
      </c>
      <c r="C19" s="683"/>
      <c r="D19" s="683"/>
      <c r="E19" s="683"/>
      <c r="F19" s="683"/>
      <c r="G19" s="683"/>
      <c r="H19" s="683"/>
      <c r="I19" s="683"/>
      <c r="J19" s="683"/>
      <c r="K19" s="683"/>
      <c r="L19" s="683"/>
      <c r="M19" s="683"/>
      <c r="N19" s="683"/>
      <c r="O19" s="683"/>
      <c r="P19" s="683"/>
      <c r="Q19" s="684"/>
      <c r="R19" s="685">
        <v>976</v>
      </c>
      <c r="S19" s="686"/>
      <c r="T19" s="686"/>
      <c r="U19" s="686"/>
      <c r="V19" s="686"/>
      <c r="W19" s="686"/>
      <c r="X19" s="686"/>
      <c r="Y19" s="687"/>
      <c r="Z19" s="688">
        <v>0</v>
      </c>
      <c r="AA19" s="688"/>
      <c r="AB19" s="688"/>
      <c r="AC19" s="688"/>
      <c r="AD19" s="689">
        <v>976</v>
      </c>
      <c r="AE19" s="689"/>
      <c r="AF19" s="689"/>
      <c r="AG19" s="689"/>
      <c r="AH19" s="689"/>
      <c r="AI19" s="689"/>
      <c r="AJ19" s="689"/>
      <c r="AK19" s="689"/>
      <c r="AL19" s="690">
        <v>0</v>
      </c>
      <c r="AM19" s="691"/>
      <c r="AN19" s="691"/>
      <c r="AO19" s="692"/>
      <c r="AP19" s="682" t="s">
        <v>275</v>
      </c>
      <c r="AQ19" s="683"/>
      <c r="AR19" s="683"/>
      <c r="AS19" s="683"/>
      <c r="AT19" s="683"/>
      <c r="AU19" s="683"/>
      <c r="AV19" s="683"/>
      <c r="AW19" s="683"/>
      <c r="AX19" s="683"/>
      <c r="AY19" s="683"/>
      <c r="AZ19" s="683"/>
      <c r="BA19" s="683"/>
      <c r="BB19" s="683"/>
      <c r="BC19" s="683"/>
      <c r="BD19" s="683"/>
      <c r="BE19" s="683"/>
      <c r="BF19" s="684"/>
      <c r="BG19" s="685">
        <v>49955</v>
      </c>
      <c r="BH19" s="686"/>
      <c r="BI19" s="686"/>
      <c r="BJ19" s="686"/>
      <c r="BK19" s="686"/>
      <c r="BL19" s="686"/>
      <c r="BM19" s="686"/>
      <c r="BN19" s="687"/>
      <c r="BO19" s="688">
        <v>9.6</v>
      </c>
      <c r="BP19" s="688"/>
      <c r="BQ19" s="688"/>
      <c r="BR19" s="688"/>
      <c r="BS19" s="694" t="s">
        <v>236</v>
      </c>
      <c r="BT19" s="686"/>
      <c r="BU19" s="686"/>
      <c r="BV19" s="686"/>
      <c r="BW19" s="686"/>
      <c r="BX19" s="686"/>
      <c r="BY19" s="686"/>
      <c r="BZ19" s="686"/>
      <c r="CA19" s="686"/>
      <c r="CB19" s="695"/>
      <c r="CD19" s="700" t="s">
        <v>276</v>
      </c>
      <c r="CE19" s="701"/>
      <c r="CF19" s="701"/>
      <c r="CG19" s="701"/>
      <c r="CH19" s="701"/>
      <c r="CI19" s="701"/>
      <c r="CJ19" s="701"/>
      <c r="CK19" s="701"/>
      <c r="CL19" s="701"/>
      <c r="CM19" s="701"/>
      <c r="CN19" s="701"/>
      <c r="CO19" s="701"/>
      <c r="CP19" s="701"/>
      <c r="CQ19" s="702"/>
      <c r="CR19" s="685" t="s">
        <v>242</v>
      </c>
      <c r="CS19" s="686"/>
      <c r="CT19" s="686"/>
      <c r="CU19" s="686"/>
      <c r="CV19" s="686"/>
      <c r="CW19" s="686"/>
      <c r="CX19" s="686"/>
      <c r="CY19" s="687"/>
      <c r="CZ19" s="688" t="s">
        <v>236</v>
      </c>
      <c r="DA19" s="688"/>
      <c r="DB19" s="688"/>
      <c r="DC19" s="688"/>
      <c r="DD19" s="694" t="s">
        <v>242</v>
      </c>
      <c r="DE19" s="686"/>
      <c r="DF19" s="686"/>
      <c r="DG19" s="686"/>
      <c r="DH19" s="686"/>
      <c r="DI19" s="686"/>
      <c r="DJ19" s="686"/>
      <c r="DK19" s="686"/>
      <c r="DL19" s="686"/>
      <c r="DM19" s="686"/>
      <c r="DN19" s="686"/>
      <c r="DO19" s="686"/>
      <c r="DP19" s="687"/>
      <c r="DQ19" s="694" t="s">
        <v>236</v>
      </c>
      <c r="DR19" s="686"/>
      <c r="DS19" s="686"/>
      <c r="DT19" s="686"/>
      <c r="DU19" s="686"/>
      <c r="DV19" s="686"/>
      <c r="DW19" s="686"/>
      <c r="DX19" s="686"/>
      <c r="DY19" s="686"/>
      <c r="DZ19" s="686"/>
      <c r="EA19" s="686"/>
      <c r="EB19" s="686"/>
      <c r="EC19" s="695"/>
    </row>
    <row r="20" spans="2:133" ht="11.25" customHeight="1" x14ac:dyDescent="0.15">
      <c r="B20" s="682" t="s">
        <v>277</v>
      </c>
      <c r="C20" s="683"/>
      <c r="D20" s="683"/>
      <c r="E20" s="683"/>
      <c r="F20" s="683"/>
      <c r="G20" s="683"/>
      <c r="H20" s="683"/>
      <c r="I20" s="683"/>
      <c r="J20" s="683"/>
      <c r="K20" s="683"/>
      <c r="L20" s="683"/>
      <c r="M20" s="683"/>
      <c r="N20" s="683"/>
      <c r="O20" s="683"/>
      <c r="P20" s="683"/>
      <c r="Q20" s="684"/>
      <c r="R20" s="685">
        <v>1549</v>
      </c>
      <c r="S20" s="686"/>
      <c r="T20" s="686"/>
      <c r="U20" s="686"/>
      <c r="V20" s="686"/>
      <c r="W20" s="686"/>
      <c r="X20" s="686"/>
      <c r="Y20" s="687"/>
      <c r="Z20" s="688">
        <v>0</v>
      </c>
      <c r="AA20" s="688"/>
      <c r="AB20" s="688"/>
      <c r="AC20" s="688"/>
      <c r="AD20" s="689">
        <v>1549</v>
      </c>
      <c r="AE20" s="689"/>
      <c r="AF20" s="689"/>
      <c r="AG20" s="689"/>
      <c r="AH20" s="689"/>
      <c r="AI20" s="689"/>
      <c r="AJ20" s="689"/>
      <c r="AK20" s="689"/>
      <c r="AL20" s="690">
        <v>0</v>
      </c>
      <c r="AM20" s="691"/>
      <c r="AN20" s="691"/>
      <c r="AO20" s="692"/>
      <c r="AP20" s="682" t="s">
        <v>278</v>
      </c>
      <c r="AQ20" s="683"/>
      <c r="AR20" s="683"/>
      <c r="AS20" s="683"/>
      <c r="AT20" s="683"/>
      <c r="AU20" s="683"/>
      <c r="AV20" s="683"/>
      <c r="AW20" s="683"/>
      <c r="AX20" s="683"/>
      <c r="AY20" s="683"/>
      <c r="AZ20" s="683"/>
      <c r="BA20" s="683"/>
      <c r="BB20" s="683"/>
      <c r="BC20" s="683"/>
      <c r="BD20" s="683"/>
      <c r="BE20" s="683"/>
      <c r="BF20" s="684"/>
      <c r="BG20" s="685">
        <v>49955</v>
      </c>
      <c r="BH20" s="686"/>
      <c r="BI20" s="686"/>
      <c r="BJ20" s="686"/>
      <c r="BK20" s="686"/>
      <c r="BL20" s="686"/>
      <c r="BM20" s="686"/>
      <c r="BN20" s="687"/>
      <c r="BO20" s="688">
        <v>9.6</v>
      </c>
      <c r="BP20" s="688"/>
      <c r="BQ20" s="688"/>
      <c r="BR20" s="688"/>
      <c r="BS20" s="694" t="s">
        <v>236</v>
      </c>
      <c r="BT20" s="686"/>
      <c r="BU20" s="686"/>
      <c r="BV20" s="686"/>
      <c r="BW20" s="686"/>
      <c r="BX20" s="686"/>
      <c r="BY20" s="686"/>
      <c r="BZ20" s="686"/>
      <c r="CA20" s="686"/>
      <c r="CB20" s="695"/>
      <c r="CD20" s="700" t="s">
        <v>279</v>
      </c>
      <c r="CE20" s="701"/>
      <c r="CF20" s="701"/>
      <c r="CG20" s="701"/>
      <c r="CH20" s="701"/>
      <c r="CI20" s="701"/>
      <c r="CJ20" s="701"/>
      <c r="CK20" s="701"/>
      <c r="CL20" s="701"/>
      <c r="CM20" s="701"/>
      <c r="CN20" s="701"/>
      <c r="CO20" s="701"/>
      <c r="CP20" s="701"/>
      <c r="CQ20" s="702"/>
      <c r="CR20" s="685">
        <v>6076880</v>
      </c>
      <c r="CS20" s="686"/>
      <c r="CT20" s="686"/>
      <c r="CU20" s="686"/>
      <c r="CV20" s="686"/>
      <c r="CW20" s="686"/>
      <c r="CX20" s="686"/>
      <c r="CY20" s="687"/>
      <c r="CZ20" s="688">
        <v>100</v>
      </c>
      <c r="DA20" s="688"/>
      <c r="DB20" s="688"/>
      <c r="DC20" s="688"/>
      <c r="DD20" s="694">
        <v>900946</v>
      </c>
      <c r="DE20" s="686"/>
      <c r="DF20" s="686"/>
      <c r="DG20" s="686"/>
      <c r="DH20" s="686"/>
      <c r="DI20" s="686"/>
      <c r="DJ20" s="686"/>
      <c r="DK20" s="686"/>
      <c r="DL20" s="686"/>
      <c r="DM20" s="686"/>
      <c r="DN20" s="686"/>
      <c r="DO20" s="686"/>
      <c r="DP20" s="687"/>
      <c r="DQ20" s="694">
        <v>3858678</v>
      </c>
      <c r="DR20" s="686"/>
      <c r="DS20" s="686"/>
      <c r="DT20" s="686"/>
      <c r="DU20" s="686"/>
      <c r="DV20" s="686"/>
      <c r="DW20" s="686"/>
      <c r="DX20" s="686"/>
      <c r="DY20" s="686"/>
      <c r="DZ20" s="686"/>
      <c r="EA20" s="686"/>
      <c r="EB20" s="686"/>
      <c r="EC20" s="695"/>
    </row>
    <row r="21" spans="2:133" ht="11.25" customHeight="1" x14ac:dyDescent="0.15">
      <c r="B21" s="682" t="s">
        <v>280</v>
      </c>
      <c r="C21" s="683"/>
      <c r="D21" s="683"/>
      <c r="E21" s="683"/>
      <c r="F21" s="683"/>
      <c r="G21" s="683"/>
      <c r="H21" s="683"/>
      <c r="I21" s="683"/>
      <c r="J21" s="683"/>
      <c r="K21" s="683"/>
      <c r="L21" s="683"/>
      <c r="M21" s="683"/>
      <c r="N21" s="683"/>
      <c r="O21" s="683"/>
      <c r="P21" s="683"/>
      <c r="Q21" s="684"/>
      <c r="R21" s="685">
        <v>214</v>
      </c>
      <c r="S21" s="686"/>
      <c r="T21" s="686"/>
      <c r="U21" s="686"/>
      <c r="V21" s="686"/>
      <c r="W21" s="686"/>
      <c r="X21" s="686"/>
      <c r="Y21" s="687"/>
      <c r="Z21" s="688">
        <v>0</v>
      </c>
      <c r="AA21" s="688"/>
      <c r="AB21" s="688"/>
      <c r="AC21" s="688"/>
      <c r="AD21" s="689">
        <v>214</v>
      </c>
      <c r="AE21" s="689"/>
      <c r="AF21" s="689"/>
      <c r="AG21" s="689"/>
      <c r="AH21" s="689"/>
      <c r="AI21" s="689"/>
      <c r="AJ21" s="689"/>
      <c r="AK21" s="689"/>
      <c r="AL21" s="690">
        <v>0</v>
      </c>
      <c r="AM21" s="691"/>
      <c r="AN21" s="691"/>
      <c r="AO21" s="692"/>
      <c r="AP21" s="704" t="s">
        <v>281</v>
      </c>
      <c r="AQ21" s="705"/>
      <c r="AR21" s="705"/>
      <c r="AS21" s="705"/>
      <c r="AT21" s="705"/>
      <c r="AU21" s="705"/>
      <c r="AV21" s="705"/>
      <c r="AW21" s="705"/>
      <c r="AX21" s="705"/>
      <c r="AY21" s="705"/>
      <c r="AZ21" s="705"/>
      <c r="BA21" s="705"/>
      <c r="BB21" s="705"/>
      <c r="BC21" s="705"/>
      <c r="BD21" s="705"/>
      <c r="BE21" s="705"/>
      <c r="BF21" s="706"/>
      <c r="BG21" s="685">
        <v>37874</v>
      </c>
      <c r="BH21" s="686"/>
      <c r="BI21" s="686"/>
      <c r="BJ21" s="686"/>
      <c r="BK21" s="686"/>
      <c r="BL21" s="686"/>
      <c r="BM21" s="686"/>
      <c r="BN21" s="687"/>
      <c r="BO21" s="688">
        <v>7.3</v>
      </c>
      <c r="BP21" s="688"/>
      <c r="BQ21" s="688"/>
      <c r="BR21" s="688"/>
      <c r="BS21" s="694" t="s">
        <v>242</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282</v>
      </c>
      <c r="C22" s="683"/>
      <c r="D22" s="683"/>
      <c r="E22" s="683"/>
      <c r="F22" s="683"/>
      <c r="G22" s="683"/>
      <c r="H22" s="683"/>
      <c r="I22" s="683"/>
      <c r="J22" s="683"/>
      <c r="K22" s="683"/>
      <c r="L22" s="683"/>
      <c r="M22" s="683"/>
      <c r="N22" s="683"/>
      <c r="O22" s="683"/>
      <c r="P22" s="683"/>
      <c r="Q22" s="684"/>
      <c r="R22" s="685">
        <v>3011826</v>
      </c>
      <c r="S22" s="686"/>
      <c r="T22" s="686"/>
      <c r="U22" s="686"/>
      <c r="V22" s="686"/>
      <c r="W22" s="686"/>
      <c r="X22" s="686"/>
      <c r="Y22" s="687"/>
      <c r="Z22" s="688">
        <v>47.9</v>
      </c>
      <c r="AA22" s="688"/>
      <c r="AB22" s="688"/>
      <c r="AC22" s="688"/>
      <c r="AD22" s="689">
        <v>2649575</v>
      </c>
      <c r="AE22" s="689"/>
      <c r="AF22" s="689"/>
      <c r="AG22" s="689"/>
      <c r="AH22" s="689"/>
      <c r="AI22" s="689"/>
      <c r="AJ22" s="689"/>
      <c r="AK22" s="689"/>
      <c r="AL22" s="690">
        <v>79.5</v>
      </c>
      <c r="AM22" s="691"/>
      <c r="AN22" s="691"/>
      <c r="AO22" s="692"/>
      <c r="AP22" s="704" t="s">
        <v>283</v>
      </c>
      <c r="AQ22" s="705"/>
      <c r="AR22" s="705"/>
      <c r="AS22" s="705"/>
      <c r="AT22" s="705"/>
      <c r="AU22" s="705"/>
      <c r="AV22" s="705"/>
      <c r="AW22" s="705"/>
      <c r="AX22" s="705"/>
      <c r="AY22" s="705"/>
      <c r="AZ22" s="705"/>
      <c r="BA22" s="705"/>
      <c r="BB22" s="705"/>
      <c r="BC22" s="705"/>
      <c r="BD22" s="705"/>
      <c r="BE22" s="705"/>
      <c r="BF22" s="706"/>
      <c r="BG22" s="685" t="s">
        <v>242</v>
      </c>
      <c r="BH22" s="686"/>
      <c r="BI22" s="686"/>
      <c r="BJ22" s="686"/>
      <c r="BK22" s="686"/>
      <c r="BL22" s="686"/>
      <c r="BM22" s="686"/>
      <c r="BN22" s="687"/>
      <c r="BO22" s="688" t="s">
        <v>242</v>
      </c>
      <c r="BP22" s="688"/>
      <c r="BQ22" s="688"/>
      <c r="BR22" s="688"/>
      <c r="BS22" s="694" t="s">
        <v>242</v>
      </c>
      <c r="BT22" s="686"/>
      <c r="BU22" s="686"/>
      <c r="BV22" s="686"/>
      <c r="BW22" s="686"/>
      <c r="BX22" s="686"/>
      <c r="BY22" s="686"/>
      <c r="BZ22" s="686"/>
      <c r="CA22" s="686"/>
      <c r="CB22" s="695"/>
      <c r="CD22" s="667" t="s">
        <v>284</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285</v>
      </c>
      <c r="C23" s="683"/>
      <c r="D23" s="683"/>
      <c r="E23" s="683"/>
      <c r="F23" s="683"/>
      <c r="G23" s="683"/>
      <c r="H23" s="683"/>
      <c r="I23" s="683"/>
      <c r="J23" s="683"/>
      <c r="K23" s="683"/>
      <c r="L23" s="683"/>
      <c r="M23" s="683"/>
      <c r="N23" s="683"/>
      <c r="O23" s="683"/>
      <c r="P23" s="683"/>
      <c r="Q23" s="684"/>
      <c r="R23" s="685">
        <v>2649575</v>
      </c>
      <c r="S23" s="686"/>
      <c r="T23" s="686"/>
      <c r="U23" s="686"/>
      <c r="V23" s="686"/>
      <c r="W23" s="686"/>
      <c r="X23" s="686"/>
      <c r="Y23" s="687"/>
      <c r="Z23" s="688">
        <v>42.1</v>
      </c>
      <c r="AA23" s="688"/>
      <c r="AB23" s="688"/>
      <c r="AC23" s="688"/>
      <c r="AD23" s="689">
        <v>2649575</v>
      </c>
      <c r="AE23" s="689"/>
      <c r="AF23" s="689"/>
      <c r="AG23" s="689"/>
      <c r="AH23" s="689"/>
      <c r="AI23" s="689"/>
      <c r="AJ23" s="689"/>
      <c r="AK23" s="689"/>
      <c r="AL23" s="690">
        <v>79.5</v>
      </c>
      <c r="AM23" s="691"/>
      <c r="AN23" s="691"/>
      <c r="AO23" s="692"/>
      <c r="AP23" s="704" t="s">
        <v>286</v>
      </c>
      <c r="AQ23" s="705"/>
      <c r="AR23" s="705"/>
      <c r="AS23" s="705"/>
      <c r="AT23" s="705"/>
      <c r="AU23" s="705"/>
      <c r="AV23" s="705"/>
      <c r="AW23" s="705"/>
      <c r="AX23" s="705"/>
      <c r="AY23" s="705"/>
      <c r="AZ23" s="705"/>
      <c r="BA23" s="705"/>
      <c r="BB23" s="705"/>
      <c r="BC23" s="705"/>
      <c r="BD23" s="705"/>
      <c r="BE23" s="705"/>
      <c r="BF23" s="706"/>
      <c r="BG23" s="685">
        <v>12081</v>
      </c>
      <c r="BH23" s="686"/>
      <c r="BI23" s="686"/>
      <c r="BJ23" s="686"/>
      <c r="BK23" s="686"/>
      <c r="BL23" s="686"/>
      <c r="BM23" s="686"/>
      <c r="BN23" s="687"/>
      <c r="BO23" s="688">
        <v>2.2999999999999998</v>
      </c>
      <c r="BP23" s="688"/>
      <c r="BQ23" s="688"/>
      <c r="BR23" s="688"/>
      <c r="BS23" s="694" t="s">
        <v>242</v>
      </c>
      <c r="BT23" s="686"/>
      <c r="BU23" s="686"/>
      <c r="BV23" s="686"/>
      <c r="BW23" s="686"/>
      <c r="BX23" s="686"/>
      <c r="BY23" s="686"/>
      <c r="BZ23" s="686"/>
      <c r="CA23" s="686"/>
      <c r="CB23" s="695"/>
      <c r="CD23" s="667" t="s">
        <v>224</v>
      </c>
      <c r="CE23" s="668"/>
      <c r="CF23" s="668"/>
      <c r="CG23" s="668"/>
      <c r="CH23" s="668"/>
      <c r="CI23" s="668"/>
      <c r="CJ23" s="668"/>
      <c r="CK23" s="668"/>
      <c r="CL23" s="668"/>
      <c r="CM23" s="668"/>
      <c r="CN23" s="668"/>
      <c r="CO23" s="668"/>
      <c r="CP23" s="668"/>
      <c r="CQ23" s="669"/>
      <c r="CR23" s="667" t="s">
        <v>287</v>
      </c>
      <c r="CS23" s="668"/>
      <c r="CT23" s="668"/>
      <c r="CU23" s="668"/>
      <c r="CV23" s="668"/>
      <c r="CW23" s="668"/>
      <c r="CX23" s="668"/>
      <c r="CY23" s="669"/>
      <c r="CZ23" s="667" t="s">
        <v>288</v>
      </c>
      <c r="DA23" s="668"/>
      <c r="DB23" s="668"/>
      <c r="DC23" s="669"/>
      <c r="DD23" s="667" t="s">
        <v>289</v>
      </c>
      <c r="DE23" s="668"/>
      <c r="DF23" s="668"/>
      <c r="DG23" s="668"/>
      <c r="DH23" s="668"/>
      <c r="DI23" s="668"/>
      <c r="DJ23" s="668"/>
      <c r="DK23" s="669"/>
      <c r="DL23" s="716" t="s">
        <v>290</v>
      </c>
      <c r="DM23" s="717"/>
      <c r="DN23" s="717"/>
      <c r="DO23" s="717"/>
      <c r="DP23" s="717"/>
      <c r="DQ23" s="717"/>
      <c r="DR23" s="717"/>
      <c r="DS23" s="717"/>
      <c r="DT23" s="717"/>
      <c r="DU23" s="717"/>
      <c r="DV23" s="718"/>
      <c r="DW23" s="667" t="s">
        <v>291</v>
      </c>
      <c r="DX23" s="668"/>
      <c r="DY23" s="668"/>
      <c r="DZ23" s="668"/>
      <c r="EA23" s="668"/>
      <c r="EB23" s="668"/>
      <c r="EC23" s="669"/>
    </row>
    <row r="24" spans="2:133" ht="11.25" customHeight="1" x14ac:dyDescent="0.15">
      <c r="B24" s="682" t="s">
        <v>292</v>
      </c>
      <c r="C24" s="683"/>
      <c r="D24" s="683"/>
      <c r="E24" s="683"/>
      <c r="F24" s="683"/>
      <c r="G24" s="683"/>
      <c r="H24" s="683"/>
      <c r="I24" s="683"/>
      <c r="J24" s="683"/>
      <c r="K24" s="683"/>
      <c r="L24" s="683"/>
      <c r="M24" s="683"/>
      <c r="N24" s="683"/>
      <c r="O24" s="683"/>
      <c r="P24" s="683"/>
      <c r="Q24" s="684"/>
      <c r="R24" s="685">
        <v>362251</v>
      </c>
      <c r="S24" s="686"/>
      <c r="T24" s="686"/>
      <c r="U24" s="686"/>
      <c r="V24" s="686"/>
      <c r="W24" s="686"/>
      <c r="X24" s="686"/>
      <c r="Y24" s="687"/>
      <c r="Z24" s="688">
        <v>5.8</v>
      </c>
      <c r="AA24" s="688"/>
      <c r="AB24" s="688"/>
      <c r="AC24" s="688"/>
      <c r="AD24" s="689" t="s">
        <v>236</v>
      </c>
      <c r="AE24" s="689"/>
      <c r="AF24" s="689"/>
      <c r="AG24" s="689"/>
      <c r="AH24" s="689"/>
      <c r="AI24" s="689"/>
      <c r="AJ24" s="689"/>
      <c r="AK24" s="689"/>
      <c r="AL24" s="690" t="s">
        <v>242</v>
      </c>
      <c r="AM24" s="691"/>
      <c r="AN24" s="691"/>
      <c r="AO24" s="692"/>
      <c r="AP24" s="704" t="s">
        <v>293</v>
      </c>
      <c r="AQ24" s="705"/>
      <c r="AR24" s="705"/>
      <c r="AS24" s="705"/>
      <c r="AT24" s="705"/>
      <c r="AU24" s="705"/>
      <c r="AV24" s="705"/>
      <c r="AW24" s="705"/>
      <c r="AX24" s="705"/>
      <c r="AY24" s="705"/>
      <c r="AZ24" s="705"/>
      <c r="BA24" s="705"/>
      <c r="BB24" s="705"/>
      <c r="BC24" s="705"/>
      <c r="BD24" s="705"/>
      <c r="BE24" s="705"/>
      <c r="BF24" s="706"/>
      <c r="BG24" s="685" t="s">
        <v>236</v>
      </c>
      <c r="BH24" s="686"/>
      <c r="BI24" s="686"/>
      <c r="BJ24" s="686"/>
      <c r="BK24" s="686"/>
      <c r="BL24" s="686"/>
      <c r="BM24" s="686"/>
      <c r="BN24" s="687"/>
      <c r="BO24" s="688" t="s">
        <v>242</v>
      </c>
      <c r="BP24" s="688"/>
      <c r="BQ24" s="688"/>
      <c r="BR24" s="688"/>
      <c r="BS24" s="694" t="s">
        <v>236</v>
      </c>
      <c r="BT24" s="686"/>
      <c r="BU24" s="686"/>
      <c r="BV24" s="686"/>
      <c r="BW24" s="686"/>
      <c r="BX24" s="686"/>
      <c r="BY24" s="686"/>
      <c r="BZ24" s="686"/>
      <c r="CA24" s="686"/>
      <c r="CB24" s="695"/>
      <c r="CD24" s="696" t="s">
        <v>294</v>
      </c>
      <c r="CE24" s="697"/>
      <c r="CF24" s="697"/>
      <c r="CG24" s="697"/>
      <c r="CH24" s="697"/>
      <c r="CI24" s="697"/>
      <c r="CJ24" s="697"/>
      <c r="CK24" s="697"/>
      <c r="CL24" s="697"/>
      <c r="CM24" s="697"/>
      <c r="CN24" s="697"/>
      <c r="CO24" s="697"/>
      <c r="CP24" s="697"/>
      <c r="CQ24" s="698"/>
      <c r="CR24" s="674">
        <v>2127497</v>
      </c>
      <c r="CS24" s="675"/>
      <c r="CT24" s="675"/>
      <c r="CU24" s="675"/>
      <c r="CV24" s="675"/>
      <c r="CW24" s="675"/>
      <c r="CX24" s="675"/>
      <c r="CY24" s="676"/>
      <c r="CZ24" s="679">
        <v>35</v>
      </c>
      <c r="DA24" s="680"/>
      <c r="DB24" s="680"/>
      <c r="DC24" s="699"/>
      <c r="DD24" s="719">
        <v>1798386</v>
      </c>
      <c r="DE24" s="675"/>
      <c r="DF24" s="675"/>
      <c r="DG24" s="675"/>
      <c r="DH24" s="675"/>
      <c r="DI24" s="675"/>
      <c r="DJ24" s="675"/>
      <c r="DK24" s="676"/>
      <c r="DL24" s="719">
        <v>1632546</v>
      </c>
      <c r="DM24" s="675"/>
      <c r="DN24" s="675"/>
      <c r="DO24" s="675"/>
      <c r="DP24" s="675"/>
      <c r="DQ24" s="675"/>
      <c r="DR24" s="675"/>
      <c r="DS24" s="675"/>
      <c r="DT24" s="675"/>
      <c r="DU24" s="675"/>
      <c r="DV24" s="676"/>
      <c r="DW24" s="679">
        <v>47.5</v>
      </c>
      <c r="DX24" s="680"/>
      <c r="DY24" s="680"/>
      <c r="DZ24" s="680"/>
      <c r="EA24" s="680"/>
      <c r="EB24" s="680"/>
      <c r="EC24" s="681"/>
    </row>
    <row r="25" spans="2:133" ht="11.25" customHeight="1" x14ac:dyDescent="0.15">
      <c r="B25" s="682" t="s">
        <v>295</v>
      </c>
      <c r="C25" s="683"/>
      <c r="D25" s="683"/>
      <c r="E25" s="683"/>
      <c r="F25" s="683"/>
      <c r="G25" s="683"/>
      <c r="H25" s="683"/>
      <c r="I25" s="683"/>
      <c r="J25" s="683"/>
      <c r="K25" s="683"/>
      <c r="L25" s="683"/>
      <c r="M25" s="683"/>
      <c r="N25" s="683"/>
      <c r="O25" s="683"/>
      <c r="P25" s="683"/>
      <c r="Q25" s="684"/>
      <c r="R25" s="685" t="s">
        <v>242</v>
      </c>
      <c r="S25" s="686"/>
      <c r="T25" s="686"/>
      <c r="U25" s="686"/>
      <c r="V25" s="686"/>
      <c r="W25" s="686"/>
      <c r="X25" s="686"/>
      <c r="Y25" s="687"/>
      <c r="Z25" s="688" t="s">
        <v>242</v>
      </c>
      <c r="AA25" s="688"/>
      <c r="AB25" s="688"/>
      <c r="AC25" s="688"/>
      <c r="AD25" s="689" t="s">
        <v>236</v>
      </c>
      <c r="AE25" s="689"/>
      <c r="AF25" s="689"/>
      <c r="AG25" s="689"/>
      <c r="AH25" s="689"/>
      <c r="AI25" s="689"/>
      <c r="AJ25" s="689"/>
      <c r="AK25" s="689"/>
      <c r="AL25" s="690" t="s">
        <v>242</v>
      </c>
      <c r="AM25" s="691"/>
      <c r="AN25" s="691"/>
      <c r="AO25" s="692"/>
      <c r="AP25" s="704" t="s">
        <v>296</v>
      </c>
      <c r="AQ25" s="705"/>
      <c r="AR25" s="705"/>
      <c r="AS25" s="705"/>
      <c r="AT25" s="705"/>
      <c r="AU25" s="705"/>
      <c r="AV25" s="705"/>
      <c r="AW25" s="705"/>
      <c r="AX25" s="705"/>
      <c r="AY25" s="705"/>
      <c r="AZ25" s="705"/>
      <c r="BA25" s="705"/>
      <c r="BB25" s="705"/>
      <c r="BC25" s="705"/>
      <c r="BD25" s="705"/>
      <c r="BE25" s="705"/>
      <c r="BF25" s="706"/>
      <c r="BG25" s="685" t="s">
        <v>242</v>
      </c>
      <c r="BH25" s="686"/>
      <c r="BI25" s="686"/>
      <c r="BJ25" s="686"/>
      <c r="BK25" s="686"/>
      <c r="BL25" s="686"/>
      <c r="BM25" s="686"/>
      <c r="BN25" s="687"/>
      <c r="BO25" s="688" t="s">
        <v>242</v>
      </c>
      <c r="BP25" s="688"/>
      <c r="BQ25" s="688"/>
      <c r="BR25" s="688"/>
      <c r="BS25" s="694" t="s">
        <v>242</v>
      </c>
      <c r="BT25" s="686"/>
      <c r="BU25" s="686"/>
      <c r="BV25" s="686"/>
      <c r="BW25" s="686"/>
      <c r="BX25" s="686"/>
      <c r="BY25" s="686"/>
      <c r="BZ25" s="686"/>
      <c r="CA25" s="686"/>
      <c r="CB25" s="695"/>
      <c r="CD25" s="700" t="s">
        <v>297</v>
      </c>
      <c r="CE25" s="701"/>
      <c r="CF25" s="701"/>
      <c r="CG25" s="701"/>
      <c r="CH25" s="701"/>
      <c r="CI25" s="701"/>
      <c r="CJ25" s="701"/>
      <c r="CK25" s="701"/>
      <c r="CL25" s="701"/>
      <c r="CM25" s="701"/>
      <c r="CN25" s="701"/>
      <c r="CO25" s="701"/>
      <c r="CP25" s="701"/>
      <c r="CQ25" s="702"/>
      <c r="CR25" s="685">
        <v>1006124</v>
      </c>
      <c r="CS25" s="722"/>
      <c r="CT25" s="722"/>
      <c r="CU25" s="722"/>
      <c r="CV25" s="722"/>
      <c r="CW25" s="722"/>
      <c r="CX25" s="722"/>
      <c r="CY25" s="723"/>
      <c r="CZ25" s="690">
        <v>16.600000000000001</v>
      </c>
      <c r="DA25" s="720"/>
      <c r="DB25" s="720"/>
      <c r="DC25" s="724"/>
      <c r="DD25" s="694">
        <v>932881</v>
      </c>
      <c r="DE25" s="722"/>
      <c r="DF25" s="722"/>
      <c r="DG25" s="722"/>
      <c r="DH25" s="722"/>
      <c r="DI25" s="722"/>
      <c r="DJ25" s="722"/>
      <c r="DK25" s="723"/>
      <c r="DL25" s="694">
        <v>776037</v>
      </c>
      <c r="DM25" s="722"/>
      <c r="DN25" s="722"/>
      <c r="DO25" s="722"/>
      <c r="DP25" s="722"/>
      <c r="DQ25" s="722"/>
      <c r="DR25" s="722"/>
      <c r="DS25" s="722"/>
      <c r="DT25" s="722"/>
      <c r="DU25" s="722"/>
      <c r="DV25" s="723"/>
      <c r="DW25" s="690">
        <v>22.6</v>
      </c>
      <c r="DX25" s="720"/>
      <c r="DY25" s="720"/>
      <c r="DZ25" s="720"/>
      <c r="EA25" s="720"/>
      <c r="EB25" s="720"/>
      <c r="EC25" s="721"/>
    </row>
    <row r="26" spans="2:133" ht="11.25" customHeight="1" x14ac:dyDescent="0.15">
      <c r="B26" s="682" t="s">
        <v>298</v>
      </c>
      <c r="C26" s="683"/>
      <c r="D26" s="683"/>
      <c r="E26" s="683"/>
      <c r="F26" s="683"/>
      <c r="G26" s="683"/>
      <c r="H26" s="683"/>
      <c r="I26" s="683"/>
      <c r="J26" s="683"/>
      <c r="K26" s="683"/>
      <c r="L26" s="683"/>
      <c r="M26" s="683"/>
      <c r="N26" s="683"/>
      <c r="O26" s="683"/>
      <c r="P26" s="683"/>
      <c r="Q26" s="684"/>
      <c r="R26" s="685">
        <v>3704880</v>
      </c>
      <c r="S26" s="686"/>
      <c r="T26" s="686"/>
      <c r="U26" s="686"/>
      <c r="V26" s="686"/>
      <c r="W26" s="686"/>
      <c r="X26" s="686"/>
      <c r="Y26" s="687"/>
      <c r="Z26" s="688">
        <v>58.9</v>
      </c>
      <c r="AA26" s="688"/>
      <c r="AB26" s="688"/>
      <c r="AC26" s="688"/>
      <c r="AD26" s="689">
        <v>3330548</v>
      </c>
      <c r="AE26" s="689"/>
      <c r="AF26" s="689"/>
      <c r="AG26" s="689"/>
      <c r="AH26" s="689"/>
      <c r="AI26" s="689"/>
      <c r="AJ26" s="689"/>
      <c r="AK26" s="689"/>
      <c r="AL26" s="690">
        <v>99.9</v>
      </c>
      <c r="AM26" s="691"/>
      <c r="AN26" s="691"/>
      <c r="AO26" s="692"/>
      <c r="AP26" s="704" t="s">
        <v>299</v>
      </c>
      <c r="AQ26" s="731"/>
      <c r="AR26" s="731"/>
      <c r="AS26" s="731"/>
      <c r="AT26" s="731"/>
      <c r="AU26" s="731"/>
      <c r="AV26" s="731"/>
      <c r="AW26" s="731"/>
      <c r="AX26" s="731"/>
      <c r="AY26" s="731"/>
      <c r="AZ26" s="731"/>
      <c r="BA26" s="731"/>
      <c r="BB26" s="731"/>
      <c r="BC26" s="731"/>
      <c r="BD26" s="731"/>
      <c r="BE26" s="731"/>
      <c r="BF26" s="706"/>
      <c r="BG26" s="685" t="s">
        <v>236</v>
      </c>
      <c r="BH26" s="686"/>
      <c r="BI26" s="686"/>
      <c r="BJ26" s="686"/>
      <c r="BK26" s="686"/>
      <c r="BL26" s="686"/>
      <c r="BM26" s="686"/>
      <c r="BN26" s="687"/>
      <c r="BO26" s="688" t="s">
        <v>236</v>
      </c>
      <c r="BP26" s="688"/>
      <c r="BQ26" s="688"/>
      <c r="BR26" s="688"/>
      <c r="BS26" s="694" t="s">
        <v>236</v>
      </c>
      <c r="BT26" s="686"/>
      <c r="BU26" s="686"/>
      <c r="BV26" s="686"/>
      <c r="BW26" s="686"/>
      <c r="BX26" s="686"/>
      <c r="BY26" s="686"/>
      <c r="BZ26" s="686"/>
      <c r="CA26" s="686"/>
      <c r="CB26" s="695"/>
      <c r="CD26" s="700" t="s">
        <v>300</v>
      </c>
      <c r="CE26" s="701"/>
      <c r="CF26" s="701"/>
      <c r="CG26" s="701"/>
      <c r="CH26" s="701"/>
      <c r="CI26" s="701"/>
      <c r="CJ26" s="701"/>
      <c r="CK26" s="701"/>
      <c r="CL26" s="701"/>
      <c r="CM26" s="701"/>
      <c r="CN26" s="701"/>
      <c r="CO26" s="701"/>
      <c r="CP26" s="701"/>
      <c r="CQ26" s="702"/>
      <c r="CR26" s="685">
        <v>547343</v>
      </c>
      <c r="CS26" s="686"/>
      <c r="CT26" s="686"/>
      <c r="CU26" s="686"/>
      <c r="CV26" s="686"/>
      <c r="CW26" s="686"/>
      <c r="CX26" s="686"/>
      <c r="CY26" s="687"/>
      <c r="CZ26" s="690">
        <v>9</v>
      </c>
      <c r="DA26" s="720"/>
      <c r="DB26" s="720"/>
      <c r="DC26" s="724"/>
      <c r="DD26" s="694">
        <v>503076</v>
      </c>
      <c r="DE26" s="686"/>
      <c r="DF26" s="686"/>
      <c r="DG26" s="686"/>
      <c r="DH26" s="686"/>
      <c r="DI26" s="686"/>
      <c r="DJ26" s="686"/>
      <c r="DK26" s="687"/>
      <c r="DL26" s="694" t="s">
        <v>242</v>
      </c>
      <c r="DM26" s="686"/>
      <c r="DN26" s="686"/>
      <c r="DO26" s="686"/>
      <c r="DP26" s="686"/>
      <c r="DQ26" s="686"/>
      <c r="DR26" s="686"/>
      <c r="DS26" s="686"/>
      <c r="DT26" s="686"/>
      <c r="DU26" s="686"/>
      <c r="DV26" s="687"/>
      <c r="DW26" s="690" t="s">
        <v>242</v>
      </c>
      <c r="DX26" s="720"/>
      <c r="DY26" s="720"/>
      <c r="DZ26" s="720"/>
      <c r="EA26" s="720"/>
      <c r="EB26" s="720"/>
      <c r="EC26" s="721"/>
    </row>
    <row r="27" spans="2:133" ht="11.25" customHeight="1" x14ac:dyDescent="0.15">
      <c r="B27" s="682" t="s">
        <v>301</v>
      </c>
      <c r="C27" s="683"/>
      <c r="D27" s="683"/>
      <c r="E27" s="683"/>
      <c r="F27" s="683"/>
      <c r="G27" s="683"/>
      <c r="H27" s="683"/>
      <c r="I27" s="683"/>
      <c r="J27" s="683"/>
      <c r="K27" s="683"/>
      <c r="L27" s="683"/>
      <c r="M27" s="683"/>
      <c r="N27" s="683"/>
      <c r="O27" s="683"/>
      <c r="P27" s="683"/>
      <c r="Q27" s="684"/>
      <c r="R27" s="685" t="s">
        <v>236</v>
      </c>
      <c r="S27" s="686"/>
      <c r="T27" s="686"/>
      <c r="U27" s="686"/>
      <c r="V27" s="686"/>
      <c r="W27" s="686"/>
      <c r="X27" s="686"/>
      <c r="Y27" s="687"/>
      <c r="Z27" s="688" t="s">
        <v>242</v>
      </c>
      <c r="AA27" s="688"/>
      <c r="AB27" s="688"/>
      <c r="AC27" s="688"/>
      <c r="AD27" s="689" t="s">
        <v>242</v>
      </c>
      <c r="AE27" s="689"/>
      <c r="AF27" s="689"/>
      <c r="AG27" s="689"/>
      <c r="AH27" s="689"/>
      <c r="AI27" s="689"/>
      <c r="AJ27" s="689"/>
      <c r="AK27" s="689"/>
      <c r="AL27" s="690" t="s">
        <v>242</v>
      </c>
      <c r="AM27" s="691"/>
      <c r="AN27" s="691"/>
      <c r="AO27" s="692"/>
      <c r="AP27" s="682" t="s">
        <v>302</v>
      </c>
      <c r="AQ27" s="683"/>
      <c r="AR27" s="683"/>
      <c r="AS27" s="683"/>
      <c r="AT27" s="683"/>
      <c r="AU27" s="683"/>
      <c r="AV27" s="683"/>
      <c r="AW27" s="683"/>
      <c r="AX27" s="683"/>
      <c r="AY27" s="683"/>
      <c r="AZ27" s="683"/>
      <c r="BA27" s="683"/>
      <c r="BB27" s="683"/>
      <c r="BC27" s="683"/>
      <c r="BD27" s="683"/>
      <c r="BE27" s="683"/>
      <c r="BF27" s="684"/>
      <c r="BG27" s="685">
        <v>520582</v>
      </c>
      <c r="BH27" s="686"/>
      <c r="BI27" s="686"/>
      <c r="BJ27" s="686"/>
      <c r="BK27" s="686"/>
      <c r="BL27" s="686"/>
      <c r="BM27" s="686"/>
      <c r="BN27" s="687"/>
      <c r="BO27" s="688">
        <v>100</v>
      </c>
      <c r="BP27" s="688"/>
      <c r="BQ27" s="688"/>
      <c r="BR27" s="688"/>
      <c r="BS27" s="694">
        <v>4042</v>
      </c>
      <c r="BT27" s="686"/>
      <c r="BU27" s="686"/>
      <c r="BV27" s="686"/>
      <c r="BW27" s="686"/>
      <c r="BX27" s="686"/>
      <c r="BY27" s="686"/>
      <c r="BZ27" s="686"/>
      <c r="CA27" s="686"/>
      <c r="CB27" s="695"/>
      <c r="CD27" s="700" t="s">
        <v>303</v>
      </c>
      <c r="CE27" s="701"/>
      <c r="CF27" s="701"/>
      <c r="CG27" s="701"/>
      <c r="CH27" s="701"/>
      <c r="CI27" s="701"/>
      <c r="CJ27" s="701"/>
      <c r="CK27" s="701"/>
      <c r="CL27" s="701"/>
      <c r="CM27" s="701"/>
      <c r="CN27" s="701"/>
      <c r="CO27" s="701"/>
      <c r="CP27" s="701"/>
      <c r="CQ27" s="702"/>
      <c r="CR27" s="685">
        <v>276851</v>
      </c>
      <c r="CS27" s="722"/>
      <c r="CT27" s="722"/>
      <c r="CU27" s="722"/>
      <c r="CV27" s="722"/>
      <c r="CW27" s="722"/>
      <c r="CX27" s="722"/>
      <c r="CY27" s="723"/>
      <c r="CZ27" s="690">
        <v>4.5999999999999996</v>
      </c>
      <c r="DA27" s="720"/>
      <c r="DB27" s="720"/>
      <c r="DC27" s="724"/>
      <c r="DD27" s="694">
        <v>80932</v>
      </c>
      <c r="DE27" s="722"/>
      <c r="DF27" s="722"/>
      <c r="DG27" s="722"/>
      <c r="DH27" s="722"/>
      <c r="DI27" s="722"/>
      <c r="DJ27" s="722"/>
      <c r="DK27" s="723"/>
      <c r="DL27" s="694">
        <v>71936</v>
      </c>
      <c r="DM27" s="722"/>
      <c r="DN27" s="722"/>
      <c r="DO27" s="722"/>
      <c r="DP27" s="722"/>
      <c r="DQ27" s="722"/>
      <c r="DR27" s="722"/>
      <c r="DS27" s="722"/>
      <c r="DT27" s="722"/>
      <c r="DU27" s="722"/>
      <c r="DV27" s="723"/>
      <c r="DW27" s="690">
        <v>2.1</v>
      </c>
      <c r="DX27" s="720"/>
      <c r="DY27" s="720"/>
      <c r="DZ27" s="720"/>
      <c r="EA27" s="720"/>
      <c r="EB27" s="720"/>
      <c r="EC27" s="721"/>
    </row>
    <row r="28" spans="2:133" ht="11.25" customHeight="1" x14ac:dyDescent="0.15">
      <c r="B28" s="682" t="s">
        <v>304</v>
      </c>
      <c r="C28" s="683"/>
      <c r="D28" s="683"/>
      <c r="E28" s="683"/>
      <c r="F28" s="683"/>
      <c r="G28" s="683"/>
      <c r="H28" s="683"/>
      <c r="I28" s="683"/>
      <c r="J28" s="683"/>
      <c r="K28" s="683"/>
      <c r="L28" s="683"/>
      <c r="M28" s="683"/>
      <c r="N28" s="683"/>
      <c r="O28" s="683"/>
      <c r="P28" s="683"/>
      <c r="Q28" s="684"/>
      <c r="R28" s="685">
        <v>870</v>
      </c>
      <c r="S28" s="686"/>
      <c r="T28" s="686"/>
      <c r="U28" s="686"/>
      <c r="V28" s="686"/>
      <c r="W28" s="686"/>
      <c r="X28" s="686"/>
      <c r="Y28" s="687"/>
      <c r="Z28" s="688">
        <v>0</v>
      </c>
      <c r="AA28" s="688"/>
      <c r="AB28" s="688"/>
      <c r="AC28" s="688"/>
      <c r="AD28" s="689" t="s">
        <v>236</v>
      </c>
      <c r="AE28" s="689"/>
      <c r="AF28" s="689"/>
      <c r="AG28" s="689"/>
      <c r="AH28" s="689"/>
      <c r="AI28" s="689"/>
      <c r="AJ28" s="689"/>
      <c r="AK28" s="689"/>
      <c r="AL28" s="690" t="s">
        <v>236</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305</v>
      </c>
      <c r="CE28" s="701"/>
      <c r="CF28" s="701"/>
      <c r="CG28" s="701"/>
      <c r="CH28" s="701"/>
      <c r="CI28" s="701"/>
      <c r="CJ28" s="701"/>
      <c r="CK28" s="701"/>
      <c r="CL28" s="701"/>
      <c r="CM28" s="701"/>
      <c r="CN28" s="701"/>
      <c r="CO28" s="701"/>
      <c r="CP28" s="701"/>
      <c r="CQ28" s="702"/>
      <c r="CR28" s="685">
        <v>844522</v>
      </c>
      <c r="CS28" s="686"/>
      <c r="CT28" s="686"/>
      <c r="CU28" s="686"/>
      <c r="CV28" s="686"/>
      <c r="CW28" s="686"/>
      <c r="CX28" s="686"/>
      <c r="CY28" s="687"/>
      <c r="CZ28" s="690">
        <v>13.9</v>
      </c>
      <c r="DA28" s="720"/>
      <c r="DB28" s="720"/>
      <c r="DC28" s="724"/>
      <c r="DD28" s="694">
        <v>784573</v>
      </c>
      <c r="DE28" s="686"/>
      <c r="DF28" s="686"/>
      <c r="DG28" s="686"/>
      <c r="DH28" s="686"/>
      <c r="DI28" s="686"/>
      <c r="DJ28" s="686"/>
      <c r="DK28" s="687"/>
      <c r="DL28" s="694">
        <v>784573</v>
      </c>
      <c r="DM28" s="686"/>
      <c r="DN28" s="686"/>
      <c r="DO28" s="686"/>
      <c r="DP28" s="686"/>
      <c r="DQ28" s="686"/>
      <c r="DR28" s="686"/>
      <c r="DS28" s="686"/>
      <c r="DT28" s="686"/>
      <c r="DU28" s="686"/>
      <c r="DV28" s="687"/>
      <c r="DW28" s="690">
        <v>22.8</v>
      </c>
      <c r="DX28" s="720"/>
      <c r="DY28" s="720"/>
      <c r="DZ28" s="720"/>
      <c r="EA28" s="720"/>
      <c r="EB28" s="720"/>
      <c r="EC28" s="721"/>
    </row>
    <row r="29" spans="2:133" ht="11.25" customHeight="1" x14ac:dyDescent="0.15">
      <c r="B29" s="682" t="s">
        <v>306</v>
      </c>
      <c r="C29" s="683"/>
      <c r="D29" s="683"/>
      <c r="E29" s="683"/>
      <c r="F29" s="683"/>
      <c r="G29" s="683"/>
      <c r="H29" s="683"/>
      <c r="I29" s="683"/>
      <c r="J29" s="683"/>
      <c r="K29" s="683"/>
      <c r="L29" s="683"/>
      <c r="M29" s="683"/>
      <c r="N29" s="683"/>
      <c r="O29" s="683"/>
      <c r="P29" s="683"/>
      <c r="Q29" s="684"/>
      <c r="R29" s="685">
        <v>83589</v>
      </c>
      <c r="S29" s="686"/>
      <c r="T29" s="686"/>
      <c r="U29" s="686"/>
      <c r="V29" s="686"/>
      <c r="W29" s="686"/>
      <c r="X29" s="686"/>
      <c r="Y29" s="687"/>
      <c r="Z29" s="688">
        <v>1.3</v>
      </c>
      <c r="AA29" s="688"/>
      <c r="AB29" s="688"/>
      <c r="AC29" s="688"/>
      <c r="AD29" s="689" t="s">
        <v>242</v>
      </c>
      <c r="AE29" s="689"/>
      <c r="AF29" s="689"/>
      <c r="AG29" s="689"/>
      <c r="AH29" s="689"/>
      <c r="AI29" s="689"/>
      <c r="AJ29" s="689"/>
      <c r="AK29" s="689"/>
      <c r="AL29" s="690" t="s">
        <v>236</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307</v>
      </c>
      <c r="CE29" s="726"/>
      <c r="CF29" s="700" t="s">
        <v>308</v>
      </c>
      <c r="CG29" s="701"/>
      <c r="CH29" s="701"/>
      <c r="CI29" s="701"/>
      <c r="CJ29" s="701"/>
      <c r="CK29" s="701"/>
      <c r="CL29" s="701"/>
      <c r="CM29" s="701"/>
      <c r="CN29" s="701"/>
      <c r="CO29" s="701"/>
      <c r="CP29" s="701"/>
      <c r="CQ29" s="702"/>
      <c r="CR29" s="685">
        <v>844321</v>
      </c>
      <c r="CS29" s="722"/>
      <c r="CT29" s="722"/>
      <c r="CU29" s="722"/>
      <c r="CV29" s="722"/>
      <c r="CW29" s="722"/>
      <c r="CX29" s="722"/>
      <c r="CY29" s="723"/>
      <c r="CZ29" s="690">
        <v>13.9</v>
      </c>
      <c r="DA29" s="720"/>
      <c r="DB29" s="720"/>
      <c r="DC29" s="724"/>
      <c r="DD29" s="694">
        <v>784372</v>
      </c>
      <c r="DE29" s="722"/>
      <c r="DF29" s="722"/>
      <c r="DG29" s="722"/>
      <c r="DH29" s="722"/>
      <c r="DI29" s="722"/>
      <c r="DJ29" s="722"/>
      <c r="DK29" s="723"/>
      <c r="DL29" s="694">
        <v>784372</v>
      </c>
      <c r="DM29" s="722"/>
      <c r="DN29" s="722"/>
      <c r="DO29" s="722"/>
      <c r="DP29" s="722"/>
      <c r="DQ29" s="722"/>
      <c r="DR29" s="722"/>
      <c r="DS29" s="722"/>
      <c r="DT29" s="722"/>
      <c r="DU29" s="722"/>
      <c r="DV29" s="723"/>
      <c r="DW29" s="690">
        <v>22.8</v>
      </c>
      <c r="DX29" s="720"/>
      <c r="DY29" s="720"/>
      <c r="DZ29" s="720"/>
      <c r="EA29" s="720"/>
      <c r="EB29" s="720"/>
      <c r="EC29" s="721"/>
    </row>
    <row r="30" spans="2:133" ht="11.25" customHeight="1" x14ac:dyDescent="0.15">
      <c r="B30" s="682" t="s">
        <v>309</v>
      </c>
      <c r="C30" s="683"/>
      <c r="D30" s="683"/>
      <c r="E30" s="683"/>
      <c r="F30" s="683"/>
      <c r="G30" s="683"/>
      <c r="H30" s="683"/>
      <c r="I30" s="683"/>
      <c r="J30" s="683"/>
      <c r="K30" s="683"/>
      <c r="L30" s="683"/>
      <c r="M30" s="683"/>
      <c r="N30" s="683"/>
      <c r="O30" s="683"/>
      <c r="P30" s="683"/>
      <c r="Q30" s="684"/>
      <c r="R30" s="685">
        <v>18834</v>
      </c>
      <c r="S30" s="686"/>
      <c r="T30" s="686"/>
      <c r="U30" s="686"/>
      <c r="V30" s="686"/>
      <c r="W30" s="686"/>
      <c r="X30" s="686"/>
      <c r="Y30" s="687"/>
      <c r="Z30" s="688">
        <v>0.3</v>
      </c>
      <c r="AA30" s="688"/>
      <c r="AB30" s="688"/>
      <c r="AC30" s="688"/>
      <c r="AD30" s="689" t="s">
        <v>236</v>
      </c>
      <c r="AE30" s="689"/>
      <c r="AF30" s="689"/>
      <c r="AG30" s="689"/>
      <c r="AH30" s="689"/>
      <c r="AI30" s="689"/>
      <c r="AJ30" s="689"/>
      <c r="AK30" s="689"/>
      <c r="AL30" s="690" t="s">
        <v>236</v>
      </c>
      <c r="AM30" s="691"/>
      <c r="AN30" s="691"/>
      <c r="AO30" s="692"/>
      <c r="AP30" s="664" t="s">
        <v>224</v>
      </c>
      <c r="AQ30" s="665"/>
      <c r="AR30" s="665"/>
      <c r="AS30" s="665"/>
      <c r="AT30" s="665"/>
      <c r="AU30" s="665"/>
      <c r="AV30" s="665"/>
      <c r="AW30" s="665"/>
      <c r="AX30" s="665"/>
      <c r="AY30" s="665"/>
      <c r="AZ30" s="665"/>
      <c r="BA30" s="665"/>
      <c r="BB30" s="665"/>
      <c r="BC30" s="665"/>
      <c r="BD30" s="665"/>
      <c r="BE30" s="665"/>
      <c r="BF30" s="666"/>
      <c r="BG30" s="664" t="s">
        <v>310</v>
      </c>
      <c r="BH30" s="732"/>
      <c r="BI30" s="732"/>
      <c r="BJ30" s="732"/>
      <c r="BK30" s="732"/>
      <c r="BL30" s="732"/>
      <c r="BM30" s="732"/>
      <c r="BN30" s="732"/>
      <c r="BO30" s="732"/>
      <c r="BP30" s="732"/>
      <c r="BQ30" s="733"/>
      <c r="BR30" s="664" t="s">
        <v>311</v>
      </c>
      <c r="BS30" s="732"/>
      <c r="BT30" s="732"/>
      <c r="BU30" s="732"/>
      <c r="BV30" s="732"/>
      <c r="BW30" s="732"/>
      <c r="BX30" s="732"/>
      <c r="BY30" s="732"/>
      <c r="BZ30" s="732"/>
      <c r="CA30" s="732"/>
      <c r="CB30" s="733"/>
      <c r="CD30" s="727"/>
      <c r="CE30" s="728"/>
      <c r="CF30" s="700" t="s">
        <v>312</v>
      </c>
      <c r="CG30" s="701"/>
      <c r="CH30" s="701"/>
      <c r="CI30" s="701"/>
      <c r="CJ30" s="701"/>
      <c r="CK30" s="701"/>
      <c r="CL30" s="701"/>
      <c r="CM30" s="701"/>
      <c r="CN30" s="701"/>
      <c r="CO30" s="701"/>
      <c r="CP30" s="701"/>
      <c r="CQ30" s="702"/>
      <c r="CR30" s="685">
        <v>828720</v>
      </c>
      <c r="CS30" s="686"/>
      <c r="CT30" s="686"/>
      <c r="CU30" s="686"/>
      <c r="CV30" s="686"/>
      <c r="CW30" s="686"/>
      <c r="CX30" s="686"/>
      <c r="CY30" s="687"/>
      <c r="CZ30" s="690">
        <v>13.6</v>
      </c>
      <c r="DA30" s="720"/>
      <c r="DB30" s="720"/>
      <c r="DC30" s="724"/>
      <c r="DD30" s="694">
        <v>768771</v>
      </c>
      <c r="DE30" s="686"/>
      <c r="DF30" s="686"/>
      <c r="DG30" s="686"/>
      <c r="DH30" s="686"/>
      <c r="DI30" s="686"/>
      <c r="DJ30" s="686"/>
      <c r="DK30" s="687"/>
      <c r="DL30" s="694">
        <v>768771</v>
      </c>
      <c r="DM30" s="686"/>
      <c r="DN30" s="686"/>
      <c r="DO30" s="686"/>
      <c r="DP30" s="686"/>
      <c r="DQ30" s="686"/>
      <c r="DR30" s="686"/>
      <c r="DS30" s="686"/>
      <c r="DT30" s="686"/>
      <c r="DU30" s="686"/>
      <c r="DV30" s="687"/>
      <c r="DW30" s="690">
        <v>22.4</v>
      </c>
      <c r="DX30" s="720"/>
      <c r="DY30" s="720"/>
      <c r="DZ30" s="720"/>
      <c r="EA30" s="720"/>
      <c r="EB30" s="720"/>
      <c r="EC30" s="721"/>
    </row>
    <row r="31" spans="2:133" ht="11.25" customHeight="1" x14ac:dyDescent="0.15">
      <c r="B31" s="682" t="s">
        <v>313</v>
      </c>
      <c r="C31" s="683"/>
      <c r="D31" s="683"/>
      <c r="E31" s="683"/>
      <c r="F31" s="683"/>
      <c r="G31" s="683"/>
      <c r="H31" s="683"/>
      <c r="I31" s="683"/>
      <c r="J31" s="683"/>
      <c r="K31" s="683"/>
      <c r="L31" s="683"/>
      <c r="M31" s="683"/>
      <c r="N31" s="683"/>
      <c r="O31" s="683"/>
      <c r="P31" s="683"/>
      <c r="Q31" s="684"/>
      <c r="R31" s="685">
        <v>1011793</v>
      </c>
      <c r="S31" s="686"/>
      <c r="T31" s="686"/>
      <c r="U31" s="686"/>
      <c r="V31" s="686"/>
      <c r="W31" s="686"/>
      <c r="X31" s="686"/>
      <c r="Y31" s="687"/>
      <c r="Z31" s="688">
        <v>16.100000000000001</v>
      </c>
      <c r="AA31" s="688"/>
      <c r="AB31" s="688"/>
      <c r="AC31" s="688"/>
      <c r="AD31" s="689" t="s">
        <v>236</v>
      </c>
      <c r="AE31" s="689"/>
      <c r="AF31" s="689"/>
      <c r="AG31" s="689"/>
      <c r="AH31" s="689"/>
      <c r="AI31" s="689"/>
      <c r="AJ31" s="689"/>
      <c r="AK31" s="689"/>
      <c r="AL31" s="690" t="s">
        <v>236</v>
      </c>
      <c r="AM31" s="691"/>
      <c r="AN31" s="691"/>
      <c r="AO31" s="692"/>
      <c r="AP31" s="739" t="s">
        <v>314</v>
      </c>
      <c r="AQ31" s="740"/>
      <c r="AR31" s="740"/>
      <c r="AS31" s="740"/>
      <c r="AT31" s="745" t="s">
        <v>315</v>
      </c>
      <c r="AU31" s="231"/>
      <c r="AV31" s="231"/>
      <c r="AW31" s="231"/>
      <c r="AX31" s="671" t="s">
        <v>187</v>
      </c>
      <c r="AY31" s="672"/>
      <c r="AZ31" s="672"/>
      <c r="BA31" s="672"/>
      <c r="BB31" s="672"/>
      <c r="BC31" s="672"/>
      <c r="BD31" s="672"/>
      <c r="BE31" s="672"/>
      <c r="BF31" s="673"/>
      <c r="BG31" s="753">
        <v>95.3</v>
      </c>
      <c r="BH31" s="737"/>
      <c r="BI31" s="737"/>
      <c r="BJ31" s="737"/>
      <c r="BK31" s="737"/>
      <c r="BL31" s="737"/>
      <c r="BM31" s="680">
        <v>85</v>
      </c>
      <c r="BN31" s="737"/>
      <c r="BO31" s="737"/>
      <c r="BP31" s="737"/>
      <c r="BQ31" s="738"/>
      <c r="BR31" s="753">
        <v>98.7</v>
      </c>
      <c r="BS31" s="737"/>
      <c r="BT31" s="737"/>
      <c r="BU31" s="737"/>
      <c r="BV31" s="737"/>
      <c r="BW31" s="737"/>
      <c r="BX31" s="680">
        <v>88.9</v>
      </c>
      <c r="BY31" s="737"/>
      <c r="BZ31" s="737"/>
      <c r="CA31" s="737"/>
      <c r="CB31" s="738"/>
      <c r="CD31" s="727"/>
      <c r="CE31" s="728"/>
      <c r="CF31" s="700" t="s">
        <v>316</v>
      </c>
      <c r="CG31" s="701"/>
      <c r="CH31" s="701"/>
      <c r="CI31" s="701"/>
      <c r="CJ31" s="701"/>
      <c r="CK31" s="701"/>
      <c r="CL31" s="701"/>
      <c r="CM31" s="701"/>
      <c r="CN31" s="701"/>
      <c r="CO31" s="701"/>
      <c r="CP31" s="701"/>
      <c r="CQ31" s="702"/>
      <c r="CR31" s="685">
        <v>15601</v>
      </c>
      <c r="CS31" s="722"/>
      <c r="CT31" s="722"/>
      <c r="CU31" s="722"/>
      <c r="CV31" s="722"/>
      <c r="CW31" s="722"/>
      <c r="CX31" s="722"/>
      <c r="CY31" s="723"/>
      <c r="CZ31" s="690">
        <v>0.3</v>
      </c>
      <c r="DA31" s="720"/>
      <c r="DB31" s="720"/>
      <c r="DC31" s="724"/>
      <c r="DD31" s="694">
        <v>15601</v>
      </c>
      <c r="DE31" s="722"/>
      <c r="DF31" s="722"/>
      <c r="DG31" s="722"/>
      <c r="DH31" s="722"/>
      <c r="DI31" s="722"/>
      <c r="DJ31" s="722"/>
      <c r="DK31" s="723"/>
      <c r="DL31" s="694">
        <v>15601</v>
      </c>
      <c r="DM31" s="722"/>
      <c r="DN31" s="722"/>
      <c r="DO31" s="722"/>
      <c r="DP31" s="722"/>
      <c r="DQ31" s="722"/>
      <c r="DR31" s="722"/>
      <c r="DS31" s="722"/>
      <c r="DT31" s="722"/>
      <c r="DU31" s="722"/>
      <c r="DV31" s="723"/>
      <c r="DW31" s="690">
        <v>0.5</v>
      </c>
      <c r="DX31" s="720"/>
      <c r="DY31" s="720"/>
      <c r="DZ31" s="720"/>
      <c r="EA31" s="720"/>
      <c r="EB31" s="720"/>
      <c r="EC31" s="721"/>
    </row>
    <row r="32" spans="2:133" ht="11.25" customHeight="1" x14ac:dyDescent="0.15">
      <c r="B32" s="748" t="s">
        <v>317</v>
      </c>
      <c r="C32" s="749"/>
      <c r="D32" s="749"/>
      <c r="E32" s="749"/>
      <c r="F32" s="749"/>
      <c r="G32" s="749"/>
      <c r="H32" s="749"/>
      <c r="I32" s="749"/>
      <c r="J32" s="749"/>
      <c r="K32" s="749"/>
      <c r="L32" s="749"/>
      <c r="M32" s="749"/>
      <c r="N32" s="749"/>
      <c r="O32" s="749"/>
      <c r="P32" s="749"/>
      <c r="Q32" s="750"/>
      <c r="R32" s="685" t="s">
        <v>236</v>
      </c>
      <c r="S32" s="686"/>
      <c r="T32" s="686"/>
      <c r="U32" s="686"/>
      <c r="V32" s="686"/>
      <c r="W32" s="686"/>
      <c r="X32" s="686"/>
      <c r="Y32" s="687"/>
      <c r="Z32" s="688" t="s">
        <v>236</v>
      </c>
      <c r="AA32" s="688"/>
      <c r="AB32" s="688"/>
      <c r="AC32" s="688"/>
      <c r="AD32" s="689" t="s">
        <v>242</v>
      </c>
      <c r="AE32" s="689"/>
      <c r="AF32" s="689"/>
      <c r="AG32" s="689"/>
      <c r="AH32" s="689"/>
      <c r="AI32" s="689"/>
      <c r="AJ32" s="689"/>
      <c r="AK32" s="689"/>
      <c r="AL32" s="690" t="s">
        <v>236</v>
      </c>
      <c r="AM32" s="691"/>
      <c r="AN32" s="691"/>
      <c r="AO32" s="692"/>
      <c r="AP32" s="741"/>
      <c r="AQ32" s="742"/>
      <c r="AR32" s="742"/>
      <c r="AS32" s="742"/>
      <c r="AT32" s="746"/>
      <c r="AU32" s="230" t="s">
        <v>318</v>
      </c>
      <c r="AV32" s="230"/>
      <c r="AW32" s="230"/>
      <c r="AX32" s="682" t="s">
        <v>319</v>
      </c>
      <c r="AY32" s="683"/>
      <c r="AZ32" s="683"/>
      <c r="BA32" s="683"/>
      <c r="BB32" s="683"/>
      <c r="BC32" s="683"/>
      <c r="BD32" s="683"/>
      <c r="BE32" s="683"/>
      <c r="BF32" s="684"/>
      <c r="BG32" s="754">
        <v>98.6</v>
      </c>
      <c r="BH32" s="722"/>
      <c r="BI32" s="722"/>
      <c r="BJ32" s="722"/>
      <c r="BK32" s="722"/>
      <c r="BL32" s="722"/>
      <c r="BM32" s="691">
        <v>97.3</v>
      </c>
      <c r="BN32" s="751"/>
      <c r="BO32" s="751"/>
      <c r="BP32" s="751"/>
      <c r="BQ32" s="752"/>
      <c r="BR32" s="754">
        <v>99.4</v>
      </c>
      <c r="BS32" s="722"/>
      <c r="BT32" s="722"/>
      <c r="BU32" s="722"/>
      <c r="BV32" s="722"/>
      <c r="BW32" s="722"/>
      <c r="BX32" s="691">
        <v>98</v>
      </c>
      <c r="BY32" s="751"/>
      <c r="BZ32" s="751"/>
      <c r="CA32" s="751"/>
      <c r="CB32" s="752"/>
      <c r="CD32" s="729"/>
      <c r="CE32" s="730"/>
      <c r="CF32" s="700" t="s">
        <v>320</v>
      </c>
      <c r="CG32" s="701"/>
      <c r="CH32" s="701"/>
      <c r="CI32" s="701"/>
      <c r="CJ32" s="701"/>
      <c r="CK32" s="701"/>
      <c r="CL32" s="701"/>
      <c r="CM32" s="701"/>
      <c r="CN32" s="701"/>
      <c r="CO32" s="701"/>
      <c r="CP32" s="701"/>
      <c r="CQ32" s="702"/>
      <c r="CR32" s="685">
        <v>201</v>
      </c>
      <c r="CS32" s="686"/>
      <c r="CT32" s="686"/>
      <c r="CU32" s="686"/>
      <c r="CV32" s="686"/>
      <c r="CW32" s="686"/>
      <c r="CX32" s="686"/>
      <c r="CY32" s="687"/>
      <c r="CZ32" s="690">
        <v>0</v>
      </c>
      <c r="DA32" s="720"/>
      <c r="DB32" s="720"/>
      <c r="DC32" s="724"/>
      <c r="DD32" s="694">
        <v>201</v>
      </c>
      <c r="DE32" s="686"/>
      <c r="DF32" s="686"/>
      <c r="DG32" s="686"/>
      <c r="DH32" s="686"/>
      <c r="DI32" s="686"/>
      <c r="DJ32" s="686"/>
      <c r="DK32" s="687"/>
      <c r="DL32" s="694">
        <v>201</v>
      </c>
      <c r="DM32" s="686"/>
      <c r="DN32" s="686"/>
      <c r="DO32" s="686"/>
      <c r="DP32" s="686"/>
      <c r="DQ32" s="686"/>
      <c r="DR32" s="686"/>
      <c r="DS32" s="686"/>
      <c r="DT32" s="686"/>
      <c r="DU32" s="686"/>
      <c r="DV32" s="687"/>
      <c r="DW32" s="690">
        <v>0</v>
      </c>
      <c r="DX32" s="720"/>
      <c r="DY32" s="720"/>
      <c r="DZ32" s="720"/>
      <c r="EA32" s="720"/>
      <c r="EB32" s="720"/>
      <c r="EC32" s="721"/>
    </row>
    <row r="33" spans="2:133" ht="11.25" customHeight="1" x14ac:dyDescent="0.15">
      <c r="B33" s="682" t="s">
        <v>321</v>
      </c>
      <c r="C33" s="683"/>
      <c r="D33" s="683"/>
      <c r="E33" s="683"/>
      <c r="F33" s="683"/>
      <c r="G33" s="683"/>
      <c r="H33" s="683"/>
      <c r="I33" s="683"/>
      <c r="J33" s="683"/>
      <c r="K33" s="683"/>
      <c r="L33" s="683"/>
      <c r="M33" s="683"/>
      <c r="N33" s="683"/>
      <c r="O33" s="683"/>
      <c r="P33" s="683"/>
      <c r="Q33" s="684"/>
      <c r="R33" s="685">
        <v>235001</v>
      </c>
      <c r="S33" s="686"/>
      <c r="T33" s="686"/>
      <c r="U33" s="686"/>
      <c r="V33" s="686"/>
      <c r="W33" s="686"/>
      <c r="X33" s="686"/>
      <c r="Y33" s="687"/>
      <c r="Z33" s="688">
        <v>3.7</v>
      </c>
      <c r="AA33" s="688"/>
      <c r="AB33" s="688"/>
      <c r="AC33" s="688"/>
      <c r="AD33" s="689" t="s">
        <v>242</v>
      </c>
      <c r="AE33" s="689"/>
      <c r="AF33" s="689"/>
      <c r="AG33" s="689"/>
      <c r="AH33" s="689"/>
      <c r="AI33" s="689"/>
      <c r="AJ33" s="689"/>
      <c r="AK33" s="689"/>
      <c r="AL33" s="690" t="s">
        <v>242</v>
      </c>
      <c r="AM33" s="691"/>
      <c r="AN33" s="691"/>
      <c r="AO33" s="692"/>
      <c r="AP33" s="743"/>
      <c r="AQ33" s="744"/>
      <c r="AR33" s="744"/>
      <c r="AS33" s="744"/>
      <c r="AT33" s="747"/>
      <c r="AU33" s="232"/>
      <c r="AV33" s="232"/>
      <c r="AW33" s="232"/>
      <c r="AX33" s="734" t="s">
        <v>322</v>
      </c>
      <c r="AY33" s="735"/>
      <c r="AZ33" s="735"/>
      <c r="BA33" s="735"/>
      <c r="BB33" s="735"/>
      <c r="BC33" s="735"/>
      <c r="BD33" s="735"/>
      <c r="BE33" s="735"/>
      <c r="BF33" s="736"/>
      <c r="BG33" s="755">
        <v>91.9</v>
      </c>
      <c r="BH33" s="756"/>
      <c r="BI33" s="756"/>
      <c r="BJ33" s="756"/>
      <c r="BK33" s="756"/>
      <c r="BL33" s="756"/>
      <c r="BM33" s="757">
        <v>75.3</v>
      </c>
      <c r="BN33" s="756"/>
      <c r="BO33" s="756"/>
      <c r="BP33" s="756"/>
      <c r="BQ33" s="758"/>
      <c r="BR33" s="755">
        <v>97.6</v>
      </c>
      <c r="BS33" s="756"/>
      <c r="BT33" s="756"/>
      <c r="BU33" s="756"/>
      <c r="BV33" s="756"/>
      <c r="BW33" s="756"/>
      <c r="BX33" s="757">
        <v>78.599999999999994</v>
      </c>
      <c r="BY33" s="756"/>
      <c r="BZ33" s="756"/>
      <c r="CA33" s="756"/>
      <c r="CB33" s="758"/>
      <c r="CD33" s="700" t="s">
        <v>323</v>
      </c>
      <c r="CE33" s="701"/>
      <c r="CF33" s="701"/>
      <c r="CG33" s="701"/>
      <c r="CH33" s="701"/>
      <c r="CI33" s="701"/>
      <c r="CJ33" s="701"/>
      <c r="CK33" s="701"/>
      <c r="CL33" s="701"/>
      <c r="CM33" s="701"/>
      <c r="CN33" s="701"/>
      <c r="CO33" s="701"/>
      <c r="CP33" s="701"/>
      <c r="CQ33" s="702"/>
      <c r="CR33" s="685">
        <v>3048437</v>
      </c>
      <c r="CS33" s="722"/>
      <c r="CT33" s="722"/>
      <c r="CU33" s="722"/>
      <c r="CV33" s="722"/>
      <c r="CW33" s="722"/>
      <c r="CX33" s="722"/>
      <c r="CY33" s="723"/>
      <c r="CZ33" s="690">
        <v>50.2</v>
      </c>
      <c r="DA33" s="720"/>
      <c r="DB33" s="720"/>
      <c r="DC33" s="724"/>
      <c r="DD33" s="694">
        <v>1951547</v>
      </c>
      <c r="DE33" s="722"/>
      <c r="DF33" s="722"/>
      <c r="DG33" s="722"/>
      <c r="DH33" s="722"/>
      <c r="DI33" s="722"/>
      <c r="DJ33" s="722"/>
      <c r="DK33" s="723"/>
      <c r="DL33" s="694">
        <v>1497290</v>
      </c>
      <c r="DM33" s="722"/>
      <c r="DN33" s="722"/>
      <c r="DO33" s="722"/>
      <c r="DP33" s="722"/>
      <c r="DQ33" s="722"/>
      <c r="DR33" s="722"/>
      <c r="DS33" s="722"/>
      <c r="DT33" s="722"/>
      <c r="DU33" s="722"/>
      <c r="DV33" s="723"/>
      <c r="DW33" s="690">
        <v>43.5</v>
      </c>
      <c r="DX33" s="720"/>
      <c r="DY33" s="720"/>
      <c r="DZ33" s="720"/>
      <c r="EA33" s="720"/>
      <c r="EB33" s="720"/>
      <c r="EC33" s="721"/>
    </row>
    <row r="34" spans="2:133" ht="11.25" customHeight="1" x14ac:dyDescent="0.15">
      <c r="B34" s="682" t="s">
        <v>324</v>
      </c>
      <c r="C34" s="683"/>
      <c r="D34" s="683"/>
      <c r="E34" s="683"/>
      <c r="F34" s="683"/>
      <c r="G34" s="683"/>
      <c r="H34" s="683"/>
      <c r="I34" s="683"/>
      <c r="J34" s="683"/>
      <c r="K34" s="683"/>
      <c r="L34" s="683"/>
      <c r="M34" s="683"/>
      <c r="N34" s="683"/>
      <c r="O34" s="683"/>
      <c r="P34" s="683"/>
      <c r="Q34" s="684"/>
      <c r="R34" s="685">
        <v>12049</v>
      </c>
      <c r="S34" s="686"/>
      <c r="T34" s="686"/>
      <c r="U34" s="686"/>
      <c r="V34" s="686"/>
      <c r="W34" s="686"/>
      <c r="X34" s="686"/>
      <c r="Y34" s="687"/>
      <c r="Z34" s="688">
        <v>0.2</v>
      </c>
      <c r="AA34" s="688"/>
      <c r="AB34" s="688"/>
      <c r="AC34" s="688"/>
      <c r="AD34" s="689" t="s">
        <v>236</v>
      </c>
      <c r="AE34" s="689"/>
      <c r="AF34" s="689"/>
      <c r="AG34" s="689"/>
      <c r="AH34" s="689"/>
      <c r="AI34" s="689"/>
      <c r="AJ34" s="689"/>
      <c r="AK34" s="689"/>
      <c r="AL34" s="690" t="s">
        <v>236</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325</v>
      </c>
      <c r="CE34" s="701"/>
      <c r="CF34" s="701"/>
      <c r="CG34" s="701"/>
      <c r="CH34" s="701"/>
      <c r="CI34" s="701"/>
      <c r="CJ34" s="701"/>
      <c r="CK34" s="701"/>
      <c r="CL34" s="701"/>
      <c r="CM34" s="701"/>
      <c r="CN34" s="701"/>
      <c r="CO34" s="701"/>
      <c r="CP34" s="701"/>
      <c r="CQ34" s="702"/>
      <c r="CR34" s="685">
        <v>1154259</v>
      </c>
      <c r="CS34" s="686"/>
      <c r="CT34" s="686"/>
      <c r="CU34" s="686"/>
      <c r="CV34" s="686"/>
      <c r="CW34" s="686"/>
      <c r="CX34" s="686"/>
      <c r="CY34" s="687"/>
      <c r="CZ34" s="690">
        <v>19</v>
      </c>
      <c r="DA34" s="720"/>
      <c r="DB34" s="720"/>
      <c r="DC34" s="724"/>
      <c r="DD34" s="694">
        <v>931128</v>
      </c>
      <c r="DE34" s="686"/>
      <c r="DF34" s="686"/>
      <c r="DG34" s="686"/>
      <c r="DH34" s="686"/>
      <c r="DI34" s="686"/>
      <c r="DJ34" s="686"/>
      <c r="DK34" s="687"/>
      <c r="DL34" s="694">
        <v>744028</v>
      </c>
      <c r="DM34" s="686"/>
      <c r="DN34" s="686"/>
      <c r="DO34" s="686"/>
      <c r="DP34" s="686"/>
      <c r="DQ34" s="686"/>
      <c r="DR34" s="686"/>
      <c r="DS34" s="686"/>
      <c r="DT34" s="686"/>
      <c r="DU34" s="686"/>
      <c r="DV34" s="687"/>
      <c r="DW34" s="690">
        <v>21.6</v>
      </c>
      <c r="DX34" s="720"/>
      <c r="DY34" s="720"/>
      <c r="DZ34" s="720"/>
      <c r="EA34" s="720"/>
      <c r="EB34" s="720"/>
      <c r="EC34" s="721"/>
    </row>
    <row r="35" spans="2:133" ht="11.25" customHeight="1" x14ac:dyDescent="0.15">
      <c r="B35" s="682" t="s">
        <v>326</v>
      </c>
      <c r="C35" s="683"/>
      <c r="D35" s="683"/>
      <c r="E35" s="683"/>
      <c r="F35" s="683"/>
      <c r="G35" s="683"/>
      <c r="H35" s="683"/>
      <c r="I35" s="683"/>
      <c r="J35" s="683"/>
      <c r="K35" s="683"/>
      <c r="L35" s="683"/>
      <c r="M35" s="683"/>
      <c r="N35" s="683"/>
      <c r="O35" s="683"/>
      <c r="P35" s="683"/>
      <c r="Q35" s="684"/>
      <c r="R35" s="685">
        <v>69648</v>
      </c>
      <c r="S35" s="686"/>
      <c r="T35" s="686"/>
      <c r="U35" s="686"/>
      <c r="V35" s="686"/>
      <c r="W35" s="686"/>
      <c r="X35" s="686"/>
      <c r="Y35" s="687"/>
      <c r="Z35" s="688">
        <v>1.1000000000000001</v>
      </c>
      <c r="AA35" s="688"/>
      <c r="AB35" s="688"/>
      <c r="AC35" s="688"/>
      <c r="AD35" s="689" t="s">
        <v>242</v>
      </c>
      <c r="AE35" s="689"/>
      <c r="AF35" s="689"/>
      <c r="AG35" s="689"/>
      <c r="AH35" s="689"/>
      <c r="AI35" s="689"/>
      <c r="AJ35" s="689"/>
      <c r="AK35" s="689"/>
      <c r="AL35" s="690" t="s">
        <v>236</v>
      </c>
      <c r="AM35" s="691"/>
      <c r="AN35" s="691"/>
      <c r="AO35" s="692"/>
      <c r="AP35" s="235"/>
      <c r="AQ35" s="664" t="s">
        <v>327</v>
      </c>
      <c r="AR35" s="665"/>
      <c r="AS35" s="665"/>
      <c r="AT35" s="665"/>
      <c r="AU35" s="665"/>
      <c r="AV35" s="665"/>
      <c r="AW35" s="665"/>
      <c r="AX35" s="665"/>
      <c r="AY35" s="665"/>
      <c r="AZ35" s="665"/>
      <c r="BA35" s="665"/>
      <c r="BB35" s="665"/>
      <c r="BC35" s="665"/>
      <c r="BD35" s="665"/>
      <c r="BE35" s="665"/>
      <c r="BF35" s="666"/>
      <c r="BG35" s="664" t="s">
        <v>328</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329</v>
      </c>
      <c r="CE35" s="701"/>
      <c r="CF35" s="701"/>
      <c r="CG35" s="701"/>
      <c r="CH35" s="701"/>
      <c r="CI35" s="701"/>
      <c r="CJ35" s="701"/>
      <c r="CK35" s="701"/>
      <c r="CL35" s="701"/>
      <c r="CM35" s="701"/>
      <c r="CN35" s="701"/>
      <c r="CO35" s="701"/>
      <c r="CP35" s="701"/>
      <c r="CQ35" s="702"/>
      <c r="CR35" s="685">
        <v>47966</v>
      </c>
      <c r="CS35" s="722"/>
      <c r="CT35" s="722"/>
      <c r="CU35" s="722"/>
      <c r="CV35" s="722"/>
      <c r="CW35" s="722"/>
      <c r="CX35" s="722"/>
      <c r="CY35" s="723"/>
      <c r="CZ35" s="690">
        <v>0.8</v>
      </c>
      <c r="DA35" s="720"/>
      <c r="DB35" s="720"/>
      <c r="DC35" s="724"/>
      <c r="DD35" s="694">
        <v>26217</v>
      </c>
      <c r="DE35" s="722"/>
      <c r="DF35" s="722"/>
      <c r="DG35" s="722"/>
      <c r="DH35" s="722"/>
      <c r="DI35" s="722"/>
      <c r="DJ35" s="722"/>
      <c r="DK35" s="723"/>
      <c r="DL35" s="694">
        <v>252</v>
      </c>
      <c r="DM35" s="722"/>
      <c r="DN35" s="722"/>
      <c r="DO35" s="722"/>
      <c r="DP35" s="722"/>
      <c r="DQ35" s="722"/>
      <c r="DR35" s="722"/>
      <c r="DS35" s="722"/>
      <c r="DT35" s="722"/>
      <c r="DU35" s="722"/>
      <c r="DV35" s="723"/>
      <c r="DW35" s="690">
        <v>0</v>
      </c>
      <c r="DX35" s="720"/>
      <c r="DY35" s="720"/>
      <c r="DZ35" s="720"/>
      <c r="EA35" s="720"/>
      <c r="EB35" s="720"/>
      <c r="EC35" s="721"/>
    </row>
    <row r="36" spans="2:133" ht="11.25" customHeight="1" x14ac:dyDescent="0.15">
      <c r="B36" s="682" t="s">
        <v>330</v>
      </c>
      <c r="C36" s="683"/>
      <c r="D36" s="683"/>
      <c r="E36" s="683"/>
      <c r="F36" s="683"/>
      <c r="G36" s="683"/>
      <c r="H36" s="683"/>
      <c r="I36" s="683"/>
      <c r="J36" s="683"/>
      <c r="K36" s="683"/>
      <c r="L36" s="683"/>
      <c r="M36" s="683"/>
      <c r="N36" s="683"/>
      <c r="O36" s="683"/>
      <c r="P36" s="683"/>
      <c r="Q36" s="684"/>
      <c r="R36" s="685">
        <v>190139</v>
      </c>
      <c r="S36" s="686"/>
      <c r="T36" s="686"/>
      <c r="U36" s="686"/>
      <c r="V36" s="686"/>
      <c r="W36" s="686"/>
      <c r="X36" s="686"/>
      <c r="Y36" s="687"/>
      <c r="Z36" s="688">
        <v>3</v>
      </c>
      <c r="AA36" s="688"/>
      <c r="AB36" s="688"/>
      <c r="AC36" s="688"/>
      <c r="AD36" s="689" t="s">
        <v>236</v>
      </c>
      <c r="AE36" s="689"/>
      <c r="AF36" s="689"/>
      <c r="AG36" s="689"/>
      <c r="AH36" s="689"/>
      <c r="AI36" s="689"/>
      <c r="AJ36" s="689"/>
      <c r="AK36" s="689"/>
      <c r="AL36" s="690" t="s">
        <v>236</v>
      </c>
      <c r="AM36" s="691"/>
      <c r="AN36" s="691"/>
      <c r="AO36" s="692"/>
      <c r="AP36" s="235"/>
      <c r="AQ36" s="759" t="s">
        <v>331</v>
      </c>
      <c r="AR36" s="760"/>
      <c r="AS36" s="760"/>
      <c r="AT36" s="760"/>
      <c r="AU36" s="760"/>
      <c r="AV36" s="760"/>
      <c r="AW36" s="760"/>
      <c r="AX36" s="760"/>
      <c r="AY36" s="761"/>
      <c r="AZ36" s="674">
        <v>654609</v>
      </c>
      <c r="BA36" s="675"/>
      <c r="BB36" s="675"/>
      <c r="BC36" s="675"/>
      <c r="BD36" s="675"/>
      <c r="BE36" s="675"/>
      <c r="BF36" s="762"/>
      <c r="BG36" s="696" t="s">
        <v>332</v>
      </c>
      <c r="BH36" s="697"/>
      <c r="BI36" s="697"/>
      <c r="BJ36" s="697"/>
      <c r="BK36" s="697"/>
      <c r="BL36" s="697"/>
      <c r="BM36" s="697"/>
      <c r="BN36" s="697"/>
      <c r="BO36" s="697"/>
      <c r="BP36" s="697"/>
      <c r="BQ36" s="697"/>
      <c r="BR36" s="697"/>
      <c r="BS36" s="697"/>
      <c r="BT36" s="697"/>
      <c r="BU36" s="698"/>
      <c r="BV36" s="674">
        <v>9880</v>
      </c>
      <c r="BW36" s="675"/>
      <c r="BX36" s="675"/>
      <c r="BY36" s="675"/>
      <c r="BZ36" s="675"/>
      <c r="CA36" s="675"/>
      <c r="CB36" s="762"/>
      <c r="CD36" s="700" t="s">
        <v>333</v>
      </c>
      <c r="CE36" s="701"/>
      <c r="CF36" s="701"/>
      <c r="CG36" s="701"/>
      <c r="CH36" s="701"/>
      <c r="CI36" s="701"/>
      <c r="CJ36" s="701"/>
      <c r="CK36" s="701"/>
      <c r="CL36" s="701"/>
      <c r="CM36" s="701"/>
      <c r="CN36" s="701"/>
      <c r="CO36" s="701"/>
      <c r="CP36" s="701"/>
      <c r="CQ36" s="702"/>
      <c r="CR36" s="685">
        <v>1113230</v>
      </c>
      <c r="CS36" s="686"/>
      <c r="CT36" s="686"/>
      <c r="CU36" s="686"/>
      <c r="CV36" s="686"/>
      <c r="CW36" s="686"/>
      <c r="CX36" s="686"/>
      <c r="CY36" s="687"/>
      <c r="CZ36" s="690">
        <v>18.3</v>
      </c>
      <c r="DA36" s="720"/>
      <c r="DB36" s="720"/>
      <c r="DC36" s="724"/>
      <c r="DD36" s="694">
        <v>378557</v>
      </c>
      <c r="DE36" s="686"/>
      <c r="DF36" s="686"/>
      <c r="DG36" s="686"/>
      <c r="DH36" s="686"/>
      <c r="DI36" s="686"/>
      <c r="DJ36" s="686"/>
      <c r="DK36" s="687"/>
      <c r="DL36" s="694">
        <v>199372</v>
      </c>
      <c r="DM36" s="686"/>
      <c r="DN36" s="686"/>
      <c r="DO36" s="686"/>
      <c r="DP36" s="686"/>
      <c r="DQ36" s="686"/>
      <c r="DR36" s="686"/>
      <c r="DS36" s="686"/>
      <c r="DT36" s="686"/>
      <c r="DU36" s="686"/>
      <c r="DV36" s="687"/>
      <c r="DW36" s="690">
        <v>5.8</v>
      </c>
      <c r="DX36" s="720"/>
      <c r="DY36" s="720"/>
      <c r="DZ36" s="720"/>
      <c r="EA36" s="720"/>
      <c r="EB36" s="720"/>
      <c r="EC36" s="721"/>
    </row>
    <row r="37" spans="2:133" ht="11.25" customHeight="1" x14ac:dyDescent="0.15">
      <c r="B37" s="682" t="s">
        <v>334</v>
      </c>
      <c r="C37" s="683"/>
      <c r="D37" s="683"/>
      <c r="E37" s="683"/>
      <c r="F37" s="683"/>
      <c r="G37" s="683"/>
      <c r="H37" s="683"/>
      <c r="I37" s="683"/>
      <c r="J37" s="683"/>
      <c r="K37" s="683"/>
      <c r="L37" s="683"/>
      <c r="M37" s="683"/>
      <c r="N37" s="683"/>
      <c r="O37" s="683"/>
      <c r="P37" s="683"/>
      <c r="Q37" s="684"/>
      <c r="R37" s="685">
        <v>160433</v>
      </c>
      <c r="S37" s="686"/>
      <c r="T37" s="686"/>
      <c r="U37" s="686"/>
      <c r="V37" s="686"/>
      <c r="W37" s="686"/>
      <c r="X37" s="686"/>
      <c r="Y37" s="687"/>
      <c r="Z37" s="688">
        <v>2.6</v>
      </c>
      <c r="AA37" s="688"/>
      <c r="AB37" s="688"/>
      <c r="AC37" s="688"/>
      <c r="AD37" s="689" t="s">
        <v>236</v>
      </c>
      <c r="AE37" s="689"/>
      <c r="AF37" s="689"/>
      <c r="AG37" s="689"/>
      <c r="AH37" s="689"/>
      <c r="AI37" s="689"/>
      <c r="AJ37" s="689"/>
      <c r="AK37" s="689"/>
      <c r="AL37" s="690" t="s">
        <v>236</v>
      </c>
      <c r="AM37" s="691"/>
      <c r="AN37" s="691"/>
      <c r="AO37" s="692"/>
      <c r="AQ37" s="763" t="s">
        <v>335</v>
      </c>
      <c r="AR37" s="764"/>
      <c r="AS37" s="764"/>
      <c r="AT37" s="764"/>
      <c r="AU37" s="764"/>
      <c r="AV37" s="764"/>
      <c r="AW37" s="764"/>
      <c r="AX37" s="764"/>
      <c r="AY37" s="765"/>
      <c r="AZ37" s="685">
        <v>177136</v>
      </c>
      <c r="BA37" s="686"/>
      <c r="BB37" s="686"/>
      <c r="BC37" s="686"/>
      <c r="BD37" s="722"/>
      <c r="BE37" s="722"/>
      <c r="BF37" s="752"/>
      <c r="BG37" s="700" t="s">
        <v>336</v>
      </c>
      <c r="BH37" s="701"/>
      <c r="BI37" s="701"/>
      <c r="BJ37" s="701"/>
      <c r="BK37" s="701"/>
      <c r="BL37" s="701"/>
      <c r="BM37" s="701"/>
      <c r="BN37" s="701"/>
      <c r="BO37" s="701"/>
      <c r="BP37" s="701"/>
      <c r="BQ37" s="701"/>
      <c r="BR37" s="701"/>
      <c r="BS37" s="701"/>
      <c r="BT37" s="701"/>
      <c r="BU37" s="702"/>
      <c r="BV37" s="685">
        <v>77284</v>
      </c>
      <c r="BW37" s="686"/>
      <c r="BX37" s="686"/>
      <c r="BY37" s="686"/>
      <c r="BZ37" s="686"/>
      <c r="CA37" s="686"/>
      <c r="CB37" s="695"/>
      <c r="CD37" s="700" t="s">
        <v>337</v>
      </c>
      <c r="CE37" s="701"/>
      <c r="CF37" s="701"/>
      <c r="CG37" s="701"/>
      <c r="CH37" s="701"/>
      <c r="CI37" s="701"/>
      <c r="CJ37" s="701"/>
      <c r="CK37" s="701"/>
      <c r="CL37" s="701"/>
      <c r="CM37" s="701"/>
      <c r="CN37" s="701"/>
      <c r="CO37" s="701"/>
      <c r="CP37" s="701"/>
      <c r="CQ37" s="702"/>
      <c r="CR37" s="685">
        <v>88563</v>
      </c>
      <c r="CS37" s="722"/>
      <c r="CT37" s="722"/>
      <c r="CU37" s="722"/>
      <c r="CV37" s="722"/>
      <c r="CW37" s="722"/>
      <c r="CX37" s="722"/>
      <c r="CY37" s="723"/>
      <c r="CZ37" s="690">
        <v>1.5</v>
      </c>
      <c r="DA37" s="720"/>
      <c r="DB37" s="720"/>
      <c r="DC37" s="724"/>
      <c r="DD37" s="694">
        <v>88558</v>
      </c>
      <c r="DE37" s="722"/>
      <c r="DF37" s="722"/>
      <c r="DG37" s="722"/>
      <c r="DH37" s="722"/>
      <c r="DI37" s="722"/>
      <c r="DJ37" s="722"/>
      <c r="DK37" s="723"/>
      <c r="DL37" s="694">
        <v>88234</v>
      </c>
      <c r="DM37" s="722"/>
      <c r="DN37" s="722"/>
      <c r="DO37" s="722"/>
      <c r="DP37" s="722"/>
      <c r="DQ37" s="722"/>
      <c r="DR37" s="722"/>
      <c r="DS37" s="722"/>
      <c r="DT37" s="722"/>
      <c r="DU37" s="722"/>
      <c r="DV37" s="723"/>
      <c r="DW37" s="690">
        <v>2.6</v>
      </c>
      <c r="DX37" s="720"/>
      <c r="DY37" s="720"/>
      <c r="DZ37" s="720"/>
      <c r="EA37" s="720"/>
      <c r="EB37" s="720"/>
      <c r="EC37" s="721"/>
    </row>
    <row r="38" spans="2:133" ht="11.25" customHeight="1" x14ac:dyDescent="0.15">
      <c r="B38" s="682" t="s">
        <v>338</v>
      </c>
      <c r="C38" s="683"/>
      <c r="D38" s="683"/>
      <c r="E38" s="683"/>
      <c r="F38" s="683"/>
      <c r="G38" s="683"/>
      <c r="H38" s="683"/>
      <c r="I38" s="683"/>
      <c r="J38" s="683"/>
      <c r="K38" s="683"/>
      <c r="L38" s="683"/>
      <c r="M38" s="683"/>
      <c r="N38" s="683"/>
      <c r="O38" s="683"/>
      <c r="P38" s="683"/>
      <c r="Q38" s="684"/>
      <c r="R38" s="685">
        <v>88623</v>
      </c>
      <c r="S38" s="686"/>
      <c r="T38" s="686"/>
      <c r="U38" s="686"/>
      <c r="V38" s="686"/>
      <c r="W38" s="686"/>
      <c r="X38" s="686"/>
      <c r="Y38" s="687"/>
      <c r="Z38" s="688">
        <v>1.4</v>
      </c>
      <c r="AA38" s="688"/>
      <c r="AB38" s="688"/>
      <c r="AC38" s="688"/>
      <c r="AD38" s="689">
        <v>1721</v>
      </c>
      <c r="AE38" s="689"/>
      <c r="AF38" s="689"/>
      <c r="AG38" s="689"/>
      <c r="AH38" s="689"/>
      <c r="AI38" s="689"/>
      <c r="AJ38" s="689"/>
      <c r="AK38" s="689"/>
      <c r="AL38" s="690">
        <v>0.1</v>
      </c>
      <c r="AM38" s="691"/>
      <c r="AN38" s="691"/>
      <c r="AO38" s="692"/>
      <c r="AQ38" s="763" t="s">
        <v>339</v>
      </c>
      <c r="AR38" s="764"/>
      <c r="AS38" s="764"/>
      <c r="AT38" s="764"/>
      <c r="AU38" s="764"/>
      <c r="AV38" s="764"/>
      <c r="AW38" s="764"/>
      <c r="AX38" s="764"/>
      <c r="AY38" s="765"/>
      <c r="AZ38" s="685">
        <v>115000</v>
      </c>
      <c r="BA38" s="686"/>
      <c r="BB38" s="686"/>
      <c r="BC38" s="686"/>
      <c r="BD38" s="722"/>
      <c r="BE38" s="722"/>
      <c r="BF38" s="752"/>
      <c r="BG38" s="700" t="s">
        <v>340</v>
      </c>
      <c r="BH38" s="701"/>
      <c r="BI38" s="701"/>
      <c r="BJ38" s="701"/>
      <c r="BK38" s="701"/>
      <c r="BL38" s="701"/>
      <c r="BM38" s="701"/>
      <c r="BN38" s="701"/>
      <c r="BO38" s="701"/>
      <c r="BP38" s="701"/>
      <c r="BQ38" s="701"/>
      <c r="BR38" s="701"/>
      <c r="BS38" s="701"/>
      <c r="BT38" s="701"/>
      <c r="BU38" s="702"/>
      <c r="BV38" s="685">
        <v>513</v>
      </c>
      <c r="BW38" s="686"/>
      <c r="BX38" s="686"/>
      <c r="BY38" s="686"/>
      <c r="BZ38" s="686"/>
      <c r="CA38" s="686"/>
      <c r="CB38" s="695"/>
      <c r="CD38" s="700" t="s">
        <v>341</v>
      </c>
      <c r="CE38" s="701"/>
      <c r="CF38" s="701"/>
      <c r="CG38" s="701"/>
      <c r="CH38" s="701"/>
      <c r="CI38" s="701"/>
      <c r="CJ38" s="701"/>
      <c r="CK38" s="701"/>
      <c r="CL38" s="701"/>
      <c r="CM38" s="701"/>
      <c r="CN38" s="701"/>
      <c r="CO38" s="701"/>
      <c r="CP38" s="701"/>
      <c r="CQ38" s="702"/>
      <c r="CR38" s="685">
        <v>636412</v>
      </c>
      <c r="CS38" s="686"/>
      <c r="CT38" s="686"/>
      <c r="CU38" s="686"/>
      <c r="CV38" s="686"/>
      <c r="CW38" s="686"/>
      <c r="CX38" s="686"/>
      <c r="CY38" s="687"/>
      <c r="CZ38" s="690">
        <v>10.5</v>
      </c>
      <c r="DA38" s="720"/>
      <c r="DB38" s="720"/>
      <c r="DC38" s="724"/>
      <c r="DD38" s="694">
        <v>592346</v>
      </c>
      <c r="DE38" s="686"/>
      <c r="DF38" s="686"/>
      <c r="DG38" s="686"/>
      <c r="DH38" s="686"/>
      <c r="DI38" s="686"/>
      <c r="DJ38" s="686"/>
      <c r="DK38" s="687"/>
      <c r="DL38" s="694">
        <v>553638</v>
      </c>
      <c r="DM38" s="686"/>
      <c r="DN38" s="686"/>
      <c r="DO38" s="686"/>
      <c r="DP38" s="686"/>
      <c r="DQ38" s="686"/>
      <c r="DR38" s="686"/>
      <c r="DS38" s="686"/>
      <c r="DT38" s="686"/>
      <c r="DU38" s="686"/>
      <c r="DV38" s="687"/>
      <c r="DW38" s="690">
        <v>16.100000000000001</v>
      </c>
      <c r="DX38" s="720"/>
      <c r="DY38" s="720"/>
      <c r="DZ38" s="720"/>
      <c r="EA38" s="720"/>
      <c r="EB38" s="720"/>
      <c r="EC38" s="721"/>
    </row>
    <row r="39" spans="2:133" ht="11.25" customHeight="1" x14ac:dyDescent="0.15">
      <c r="B39" s="682" t="s">
        <v>342</v>
      </c>
      <c r="C39" s="683"/>
      <c r="D39" s="683"/>
      <c r="E39" s="683"/>
      <c r="F39" s="683"/>
      <c r="G39" s="683"/>
      <c r="H39" s="683"/>
      <c r="I39" s="683"/>
      <c r="J39" s="683"/>
      <c r="K39" s="683"/>
      <c r="L39" s="683"/>
      <c r="M39" s="683"/>
      <c r="N39" s="683"/>
      <c r="O39" s="683"/>
      <c r="P39" s="683"/>
      <c r="Q39" s="684"/>
      <c r="R39" s="685">
        <v>714548</v>
      </c>
      <c r="S39" s="686"/>
      <c r="T39" s="686"/>
      <c r="U39" s="686"/>
      <c r="V39" s="686"/>
      <c r="W39" s="686"/>
      <c r="X39" s="686"/>
      <c r="Y39" s="687"/>
      <c r="Z39" s="688">
        <v>11.4</v>
      </c>
      <c r="AA39" s="688"/>
      <c r="AB39" s="688"/>
      <c r="AC39" s="688"/>
      <c r="AD39" s="689" t="s">
        <v>242</v>
      </c>
      <c r="AE39" s="689"/>
      <c r="AF39" s="689"/>
      <c r="AG39" s="689"/>
      <c r="AH39" s="689"/>
      <c r="AI39" s="689"/>
      <c r="AJ39" s="689"/>
      <c r="AK39" s="689"/>
      <c r="AL39" s="690" t="s">
        <v>236</v>
      </c>
      <c r="AM39" s="691"/>
      <c r="AN39" s="691"/>
      <c r="AO39" s="692"/>
      <c r="AQ39" s="763" t="s">
        <v>343</v>
      </c>
      <c r="AR39" s="764"/>
      <c r="AS39" s="764"/>
      <c r="AT39" s="764"/>
      <c r="AU39" s="764"/>
      <c r="AV39" s="764"/>
      <c r="AW39" s="764"/>
      <c r="AX39" s="764"/>
      <c r="AY39" s="765"/>
      <c r="AZ39" s="685">
        <v>18197</v>
      </c>
      <c r="BA39" s="686"/>
      <c r="BB39" s="686"/>
      <c r="BC39" s="686"/>
      <c r="BD39" s="722"/>
      <c r="BE39" s="722"/>
      <c r="BF39" s="752"/>
      <c r="BG39" s="700" t="s">
        <v>344</v>
      </c>
      <c r="BH39" s="701"/>
      <c r="BI39" s="701"/>
      <c r="BJ39" s="701"/>
      <c r="BK39" s="701"/>
      <c r="BL39" s="701"/>
      <c r="BM39" s="701"/>
      <c r="BN39" s="701"/>
      <c r="BO39" s="701"/>
      <c r="BP39" s="701"/>
      <c r="BQ39" s="701"/>
      <c r="BR39" s="701"/>
      <c r="BS39" s="701"/>
      <c r="BT39" s="701"/>
      <c r="BU39" s="702"/>
      <c r="BV39" s="685">
        <v>756</v>
      </c>
      <c r="BW39" s="686"/>
      <c r="BX39" s="686"/>
      <c r="BY39" s="686"/>
      <c r="BZ39" s="686"/>
      <c r="CA39" s="686"/>
      <c r="CB39" s="695"/>
      <c r="CD39" s="700" t="s">
        <v>345</v>
      </c>
      <c r="CE39" s="701"/>
      <c r="CF39" s="701"/>
      <c r="CG39" s="701"/>
      <c r="CH39" s="701"/>
      <c r="CI39" s="701"/>
      <c r="CJ39" s="701"/>
      <c r="CK39" s="701"/>
      <c r="CL39" s="701"/>
      <c r="CM39" s="701"/>
      <c r="CN39" s="701"/>
      <c r="CO39" s="701"/>
      <c r="CP39" s="701"/>
      <c r="CQ39" s="702"/>
      <c r="CR39" s="685">
        <v>81724</v>
      </c>
      <c r="CS39" s="722"/>
      <c r="CT39" s="722"/>
      <c r="CU39" s="722"/>
      <c r="CV39" s="722"/>
      <c r="CW39" s="722"/>
      <c r="CX39" s="722"/>
      <c r="CY39" s="723"/>
      <c r="CZ39" s="690">
        <v>1.3</v>
      </c>
      <c r="DA39" s="720"/>
      <c r="DB39" s="720"/>
      <c r="DC39" s="724"/>
      <c r="DD39" s="694">
        <v>8453</v>
      </c>
      <c r="DE39" s="722"/>
      <c r="DF39" s="722"/>
      <c r="DG39" s="722"/>
      <c r="DH39" s="722"/>
      <c r="DI39" s="722"/>
      <c r="DJ39" s="722"/>
      <c r="DK39" s="723"/>
      <c r="DL39" s="694" t="s">
        <v>236</v>
      </c>
      <c r="DM39" s="722"/>
      <c r="DN39" s="722"/>
      <c r="DO39" s="722"/>
      <c r="DP39" s="722"/>
      <c r="DQ39" s="722"/>
      <c r="DR39" s="722"/>
      <c r="DS39" s="722"/>
      <c r="DT39" s="722"/>
      <c r="DU39" s="722"/>
      <c r="DV39" s="723"/>
      <c r="DW39" s="690" t="s">
        <v>236</v>
      </c>
      <c r="DX39" s="720"/>
      <c r="DY39" s="720"/>
      <c r="DZ39" s="720"/>
      <c r="EA39" s="720"/>
      <c r="EB39" s="720"/>
      <c r="EC39" s="721"/>
    </row>
    <row r="40" spans="2:133" ht="11.25" customHeight="1" x14ac:dyDescent="0.15">
      <c r="B40" s="682" t="s">
        <v>346</v>
      </c>
      <c r="C40" s="683"/>
      <c r="D40" s="683"/>
      <c r="E40" s="683"/>
      <c r="F40" s="683"/>
      <c r="G40" s="683"/>
      <c r="H40" s="683"/>
      <c r="I40" s="683"/>
      <c r="J40" s="683"/>
      <c r="K40" s="683"/>
      <c r="L40" s="683"/>
      <c r="M40" s="683"/>
      <c r="N40" s="683"/>
      <c r="O40" s="683"/>
      <c r="P40" s="683"/>
      <c r="Q40" s="684"/>
      <c r="R40" s="685" t="s">
        <v>242</v>
      </c>
      <c r="S40" s="686"/>
      <c r="T40" s="686"/>
      <c r="U40" s="686"/>
      <c r="V40" s="686"/>
      <c r="W40" s="686"/>
      <c r="X40" s="686"/>
      <c r="Y40" s="687"/>
      <c r="Z40" s="688" t="s">
        <v>242</v>
      </c>
      <c r="AA40" s="688"/>
      <c r="AB40" s="688"/>
      <c r="AC40" s="688"/>
      <c r="AD40" s="689" t="s">
        <v>242</v>
      </c>
      <c r="AE40" s="689"/>
      <c r="AF40" s="689"/>
      <c r="AG40" s="689"/>
      <c r="AH40" s="689"/>
      <c r="AI40" s="689"/>
      <c r="AJ40" s="689"/>
      <c r="AK40" s="689"/>
      <c r="AL40" s="690" t="s">
        <v>236</v>
      </c>
      <c r="AM40" s="691"/>
      <c r="AN40" s="691"/>
      <c r="AO40" s="692"/>
      <c r="AQ40" s="763" t="s">
        <v>347</v>
      </c>
      <c r="AR40" s="764"/>
      <c r="AS40" s="764"/>
      <c r="AT40" s="764"/>
      <c r="AU40" s="764"/>
      <c r="AV40" s="764"/>
      <c r="AW40" s="764"/>
      <c r="AX40" s="764"/>
      <c r="AY40" s="765"/>
      <c r="AZ40" s="685" t="s">
        <v>242</v>
      </c>
      <c r="BA40" s="686"/>
      <c r="BB40" s="686"/>
      <c r="BC40" s="686"/>
      <c r="BD40" s="722"/>
      <c r="BE40" s="722"/>
      <c r="BF40" s="752"/>
      <c r="BG40" s="772" t="s">
        <v>348</v>
      </c>
      <c r="BH40" s="773"/>
      <c r="BI40" s="773"/>
      <c r="BJ40" s="773"/>
      <c r="BK40" s="773"/>
      <c r="BL40" s="236"/>
      <c r="BM40" s="701" t="s">
        <v>349</v>
      </c>
      <c r="BN40" s="701"/>
      <c r="BO40" s="701"/>
      <c r="BP40" s="701"/>
      <c r="BQ40" s="701"/>
      <c r="BR40" s="701"/>
      <c r="BS40" s="701"/>
      <c r="BT40" s="701"/>
      <c r="BU40" s="702"/>
      <c r="BV40" s="685">
        <v>78</v>
      </c>
      <c r="BW40" s="686"/>
      <c r="BX40" s="686"/>
      <c r="BY40" s="686"/>
      <c r="BZ40" s="686"/>
      <c r="CA40" s="686"/>
      <c r="CB40" s="695"/>
      <c r="CD40" s="700" t="s">
        <v>350</v>
      </c>
      <c r="CE40" s="701"/>
      <c r="CF40" s="701"/>
      <c r="CG40" s="701"/>
      <c r="CH40" s="701"/>
      <c r="CI40" s="701"/>
      <c r="CJ40" s="701"/>
      <c r="CK40" s="701"/>
      <c r="CL40" s="701"/>
      <c r="CM40" s="701"/>
      <c r="CN40" s="701"/>
      <c r="CO40" s="701"/>
      <c r="CP40" s="701"/>
      <c r="CQ40" s="702"/>
      <c r="CR40" s="685">
        <v>14846</v>
      </c>
      <c r="CS40" s="686"/>
      <c r="CT40" s="686"/>
      <c r="CU40" s="686"/>
      <c r="CV40" s="686"/>
      <c r="CW40" s="686"/>
      <c r="CX40" s="686"/>
      <c r="CY40" s="687"/>
      <c r="CZ40" s="690">
        <v>0.2</v>
      </c>
      <c r="DA40" s="720"/>
      <c r="DB40" s="720"/>
      <c r="DC40" s="724"/>
      <c r="DD40" s="694">
        <v>14846</v>
      </c>
      <c r="DE40" s="686"/>
      <c r="DF40" s="686"/>
      <c r="DG40" s="686"/>
      <c r="DH40" s="686"/>
      <c r="DI40" s="686"/>
      <c r="DJ40" s="686"/>
      <c r="DK40" s="687"/>
      <c r="DL40" s="694" t="s">
        <v>236</v>
      </c>
      <c r="DM40" s="686"/>
      <c r="DN40" s="686"/>
      <c r="DO40" s="686"/>
      <c r="DP40" s="686"/>
      <c r="DQ40" s="686"/>
      <c r="DR40" s="686"/>
      <c r="DS40" s="686"/>
      <c r="DT40" s="686"/>
      <c r="DU40" s="686"/>
      <c r="DV40" s="687"/>
      <c r="DW40" s="690" t="s">
        <v>236</v>
      </c>
      <c r="DX40" s="720"/>
      <c r="DY40" s="720"/>
      <c r="DZ40" s="720"/>
      <c r="EA40" s="720"/>
      <c r="EB40" s="720"/>
      <c r="EC40" s="721"/>
    </row>
    <row r="41" spans="2:133" ht="11.25" customHeight="1" x14ac:dyDescent="0.15">
      <c r="B41" s="682" t="s">
        <v>351</v>
      </c>
      <c r="C41" s="683"/>
      <c r="D41" s="683"/>
      <c r="E41" s="683"/>
      <c r="F41" s="683"/>
      <c r="G41" s="683"/>
      <c r="H41" s="683"/>
      <c r="I41" s="683"/>
      <c r="J41" s="683"/>
      <c r="K41" s="683"/>
      <c r="L41" s="683"/>
      <c r="M41" s="683"/>
      <c r="N41" s="683"/>
      <c r="O41" s="683"/>
      <c r="P41" s="683"/>
      <c r="Q41" s="684"/>
      <c r="R41" s="685">
        <v>16600</v>
      </c>
      <c r="S41" s="686"/>
      <c r="T41" s="686"/>
      <c r="U41" s="686"/>
      <c r="V41" s="686"/>
      <c r="W41" s="686"/>
      <c r="X41" s="686"/>
      <c r="Y41" s="687"/>
      <c r="Z41" s="688">
        <v>0.3</v>
      </c>
      <c r="AA41" s="688"/>
      <c r="AB41" s="688"/>
      <c r="AC41" s="688"/>
      <c r="AD41" s="689" t="s">
        <v>242</v>
      </c>
      <c r="AE41" s="689"/>
      <c r="AF41" s="689"/>
      <c r="AG41" s="689"/>
      <c r="AH41" s="689"/>
      <c r="AI41" s="689"/>
      <c r="AJ41" s="689"/>
      <c r="AK41" s="689"/>
      <c r="AL41" s="690" t="s">
        <v>242</v>
      </c>
      <c r="AM41" s="691"/>
      <c r="AN41" s="691"/>
      <c r="AO41" s="692"/>
      <c r="AQ41" s="763" t="s">
        <v>352</v>
      </c>
      <c r="AR41" s="764"/>
      <c r="AS41" s="764"/>
      <c r="AT41" s="764"/>
      <c r="AU41" s="764"/>
      <c r="AV41" s="764"/>
      <c r="AW41" s="764"/>
      <c r="AX41" s="764"/>
      <c r="AY41" s="765"/>
      <c r="AZ41" s="685">
        <v>168893</v>
      </c>
      <c r="BA41" s="686"/>
      <c r="BB41" s="686"/>
      <c r="BC41" s="686"/>
      <c r="BD41" s="722"/>
      <c r="BE41" s="722"/>
      <c r="BF41" s="752"/>
      <c r="BG41" s="772"/>
      <c r="BH41" s="773"/>
      <c r="BI41" s="773"/>
      <c r="BJ41" s="773"/>
      <c r="BK41" s="773"/>
      <c r="BL41" s="236"/>
      <c r="BM41" s="701" t="s">
        <v>353</v>
      </c>
      <c r="BN41" s="701"/>
      <c r="BO41" s="701"/>
      <c r="BP41" s="701"/>
      <c r="BQ41" s="701"/>
      <c r="BR41" s="701"/>
      <c r="BS41" s="701"/>
      <c r="BT41" s="701"/>
      <c r="BU41" s="702"/>
      <c r="BV41" s="685">
        <v>4</v>
      </c>
      <c r="BW41" s="686"/>
      <c r="BX41" s="686"/>
      <c r="BY41" s="686"/>
      <c r="BZ41" s="686"/>
      <c r="CA41" s="686"/>
      <c r="CB41" s="695"/>
      <c r="CD41" s="700" t="s">
        <v>354</v>
      </c>
      <c r="CE41" s="701"/>
      <c r="CF41" s="701"/>
      <c r="CG41" s="701"/>
      <c r="CH41" s="701"/>
      <c r="CI41" s="701"/>
      <c r="CJ41" s="701"/>
      <c r="CK41" s="701"/>
      <c r="CL41" s="701"/>
      <c r="CM41" s="701"/>
      <c r="CN41" s="701"/>
      <c r="CO41" s="701"/>
      <c r="CP41" s="701"/>
      <c r="CQ41" s="702"/>
      <c r="CR41" s="685" t="s">
        <v>236</v>
      </c>
      <c r="CS41" s="722"/>
      <c r="CT41" s="722"/>
      <c r="CU41" s="722"/>
      <c r="CV41" s="722"/>
      <c r="CW41" s="722"/>
      <c r="CX41" s="722"/>
      <c r="CY41" s="723"/>
      <c r="CZ41" s="690" t="s">
        <v>242</v>
      </c>
      <c r="DA41" s="720"/>
      <c r="DB41" s="720"/>
      <c r="DC41" s="724"/>
      <c r="DD41" s="694" t="s">
        <v>242</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355</v>
      </c>
      <c r="C42" s="683"/>
      <c r="D42" s="683"/>
      <c r="E42" s="683"/>
      <c r="F42" s="683"/>
      <c r="G42" s="683"/>
      <c r="H42" s="683"/>
      <c r="I42" s="683"/>
      <c r="J42" s="683"/>
      <c r="K42" s="683"/>
      <c r="L42" s="683"/>
      <c r="M42" s="683"/>
      <c r="N42" s="683"/>
      <c r="O42" s="683"/>
      <c r="P42" s="683"/>
      <c r="Q42" s="684"/>
      <c r="R42" s="685">
        <v>90213</v>
      </c>
      <c r="S42" s="686"/>
      <c r="T42" s="686"/>
      <c r="U42" s="686"/>
      <c r="V42" s="686"/>
      <c r="W42" s="686"/>
      <c r="X42" s="686"/>
      <c r="Y42" s="687"/>
      <c r="Z42" s="688">
        <v>1.4</v>
      </c>
      <c r="AA42" s="688"/>
      <c r="AB42" s="688"/>
      <c r="AC42" s="688"/>
      <c r="AD42" s="689" t="s">
        <v>242</v>
      </c>
      <c r="AE42" s="689"/>
      <c r="AF42" s="689"/>
      <c r="AG42" s="689"/>
      <c r="AH42" s="689"/>
      <c r="AI42" s="689"/>
      <c r="AJ42" s="689"/>
      <c r="AK42" s="689"/>
      <c r="AL42" s="690" t="s">
        <v>242</v>
      </c>
      <c r="AM42" s="691"/>
      <c r="AN42" s="691"/>
      <c r="AO42" s="692"/>
      <c r="AQ42" s="784" t="s">
        <v>356</v>
      </c>
      <c r="AR42" s="785"/>
      <c r="AS42" s="785"/>
      <c r="AT42" s="785"/>
      <c r="AU42" s="785"/>
      <c r="AV42" s="785"/>
      <c r="AW42" s="785"/>
      <c r="AX42" s="785"/>
      <c r="AY42" s="786"/>
      <c r="AZ42" s="776">
        <v>175383</v>
      </c>
      <c r="BA42" s="777"/>
      <c r="BB42" s="777"/>
      <c r="BC42" s="777"/>
      <c r="BD42" s="756"/>
      <c r="BE42" s="756"/>
      <c r="BF42" s="758"/>
      <c r="BG42" s="774"/>
      <c r="BH42" s="775"/>
      <c r="BI42" s="775"/>
      <c r="BJ42" s="775"/>
      <c r="BK42" s="775"/>
      <c r="BL42" s="237"/>
      <c r="BM42" s="711" t="s">
        <v>357</v>
      </c>
      <c r="BN42" s="711"/>
      <c r="BO42" s="711"/>
      <c r="BP42" s="711"/>
      <c r="BQ42" s="711"/>
      <c r="BR42" s="711"/>
      <c r="BS42" s="711"/>
      <c r="BT42" s="711"/>
      <c r="BU42" s="712"/>
      <c r="BV42" s="776">
        <v>374</v>
      </c>
      <c r="BW42" s="777"/>
      <c r="BX42" s="777"/>
      <c r="BY42" s="777"/>
      <c r="BZ42" s="777"/>
      <c r="CA42" s="777"/>
      <c r="CB42" s="783"/>
      <c r="CD42" s="682" t="s">
        <v>358</v>
      </c>
      <c r="CE42" s="683"/>
      <c r="CF42" s="683"/>
      <c r="CG42" s="683"/>
      <c r="CH42" s="683"/>
      <c r="CI42" s="683"/>
      <c r="CJ42" s="683"/>
      <c r="CK42" s="683"/>
      <c r="CL42" s="683"/>
      <c r="CM42" s="683"/>
      <c r="CN42" s="683"/>
      <c r="CO42" s="683"/>
      <c r="CP42" s="683"/>
      <c r="CQ42" s="684"/>
      <c r="CR42" s="685">
        <v>900946</v>
      </c>
      <c r="CS42" s="686"/>
      <c r="CT42" s="686"/>
      <c r="CU42" s="686"/>
      <c r="CV42" s="686"/>
      <c r="CW42" s="686"/>
      <c r="CX42" s="686"/>
      <c r="CY42" s="687"/>
      <c r="CZ42" s="690">
        <v>14.8</v>
      </c>
      <c r="DA42" s="691"/>
      <c r="DB42" s="691"/>
      <c r="DC42" s="703"/>
      <c r="DD42" s="694">
        <v>108745</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4" t="s">
        <v>359</v>
      </c>
      <c r="C43" s="735"/>
      <c r="D43" s="735"/>
      <c r="E43" s="735"/>
      <c r="F43" s="735"/>
      <c r="G43" s="735"/>
      <c r="H43" s="735"/>
      <c r="I43" s="735"/>
      <c r="J43" s="735"/>
      <c r="K43" s="735"/>
      <c r="L43" s="735"/>
      <c r="M43" s="735"/>
      <c r="N43" s="735"/>
      <c r="O43" s="735"/>
      <c r="P43" s="735"/>
      <c r="Q43" s="736"/>
      <c r="R43" s="776">
        <v>6290407</v>
      </c>
      <c r="S43" s="777"/>
      <c r="T43" s="777"/>
      <c r="U43" s="777"/>
      <c r="V43" s="777"/>
      <c r="W43" s="777"/>
      <c r="X43" s="777"/>
      <c r="Y43" s="778"/>
      <c r="Z43" s="779">
        <v>100</v>
      </c>
      <c r="AA43" s="779"/>
      <c r="AB43" s="779"/>
      <c r="AC43" s="779"/>
      <c r="AD43" s="780">
        <v>3332269</v>
      </c>
      <c r="AE43" s="780"/>
      <c r="AF43" s="780"/>
      <c r="AG43" s="780"/>
      <c r="AH43" s="780"/>
      <c r="AI43" s="780"/>
      <c r="AJ43" s="780"/>
      <c r="AK43" s="780"/>
      <c r="AL43" s="781">
        <v>100</v>
      </c>
      <c r="AM43" s="757"/>
      <c r="AN43" s="757"/>
      <c r="AO43" s="782"/>
      <c r="BV43" s="238"/>
      <c r="BW43" s="238"/>
      <c r="BX43" s="238"/>
      <c r="BY43" s="238"/>
      <c r="BZ43" s="238"/>
      <c r="CA43" s="238"/>
      <c r="CB43" s="238"/>
      <c r="CD43" s="682" t="s">
        <v>360</v>
      </c>
      <c r="CE43" s="683"/>
      <c r="CF43" s="683"/>
      <c r="CG43" s="683"/>
      <c r="CH43" s="683"/>
      <c r="CI43" s="683"/>
      <c r="CJ43" s="683"/>
      <c r="CK43" s="683"/>
      <c r="CL43" s="683"/>
      <c r="CM43" s="683"/>
      <c r="CN43" s="683"/>
      <c r="CO43" s="683"/>
      <c r="CP43" s="683"/>
      <c r="CQ43" s="684"/>
      <c r="CR43" s="685" t="s">
        <v>236</v>
      </c>
      <c r="CS43" s="722"/>
      <c r="CT43" s="722"/>
      <c r="CU43" s="722"/>
      <c r="CV43" s="722"/>
      <c r="CW43" s="722"/>
      <c r="CX43" s="722"/>
      <c r="CY43" s="723"/>
      <c r="CZ43" s="690" t="s">
        <v>236</v>
      </c>
      <c r="DA43" s="720"/>
      <c r="DB43" s="720"/>
      <c r="DC43" s="724"/>
      <c r="DD43" s="694" t="s">
        <v>242</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307</v>
      </c>
      <c r="CE44" s="798"/>
      <c r="CF44" s="682" t="s">
        <v>361</v>
      </c>
      <c r="CG44" s="683"/>
      <c r="CH44" s="683"/>
      <c r="CI44" s="683"/>
      <c r="CJ44" s="683"/>
      <c r="CK44" s="683"/>
      <c r="CL44" s="683"/>
      <c r="CM44" s="683"/>
      <c r="CN44" s="683"/>
      <c r="CO44" s="683"/>
      <c r="CP44" s="683"/>
      <c r="CQ44" s="684"/>
      <c r="CR44" s="685">
        <v>900946</v>
      </c>
      <c r="CS44" s="686"/>
      <c r="CT44" s="686"/>
      <c r="CU44" s="686"/>
      <c r="CV44" s="686"/>
      <c r="CW44" s="686"/>
      <c r="CX44" s="686"/>
      <c r="CY44" s="687"/>
      <c r="CZ44" s="690">
        <v>14.8</v>
      </c>
      <c r="DA44" s="691"/>
      <c r="DB44" s="691"/>
      <c r="DC44" s="703"/>
      <c r="DD44" s="694">
        <v>108745</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363</v>
      </c>
      <c r="CG45" s="683"/>
      <c r="CH45" s="683"/>
      <c r="CI45" s="683"/>
      <c r="CJ45" s="683"/>
      <c r="CK45" s="683"/>
      <c r="CL45" s="683"/>
      <c r="CM45" s="683"/>
      <c r="CN45" s="683"/>
      <c r="CO45" s="683"/>
      <c r="CP45" s="683"/>
      <c r="CQ45" s="684"/>
      <c r="CR45" s="685">
        <v>359611</v>
      </c>
      <c r="CS45" s="722"/>
      <c r="CT45" s="722"/>
      <c r="CU45" s="722"/>
      <c r="CV45" s="722"/>
      <c r="CW45" s="722"/>
      <c r="CX45" s="722"/>
      <c r="CY45" s="723"/>
      <c r="CZ45" s="690">
        <v>5.9</v>
      </c>
      <c r="DA45" s="720"/>
      <c r="DB45" s="720"/>
      <c r="DC45" s="724"/>
      <c r="DD45" s="694">
        <v>13431</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365</v>
      </c>
      <c r="CG46" s="683"/>
      <c r="CH46" s="683"/>
      <c r="CI46" s="683"/>
      <c r="CJ46" s="683"/>
      <c r="CK46" s="683"/>
      <c r="CL46" s="683"/>
      <c r="CM46" s="683"/>
      <c r="CN46" s="683"/>
      <c r="CO46" s="683"/>
      <c r="CP46" s="683"/>
      <c r="CQ46" s="684"/>
      <c r="CR46" s="685">
        <v>537688</v>
      </c>
      <c r="CS46" s="686"/>
      <c r="CT46" s="686"/>
      <c r="CU46" s="686"/>
      <c r="CV46" s="686"/>
      <c r="CW46" s="686"/>
      <c r="CX46" s="686"/>
      <c r="CY46" s="687"/>
      <c r="CZ46" s="690">
        <v>8.8000000000000007</v>
      </c>
      <c r="DA46" s="691"/>
      <c r="DB46" s="691"/>
      <c r="DC46" s="703"/>
      <c r="DD46" s="694">
        <v>95267</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367</v>
      </c>
      <c r="CG47" s="683"/>
      <c r="CH47" s="683"/>
      <c r="CI47" s="683"/>
      <c r="CJ47" s="683"/>
      <c r="CK47" s="683"/>
      <c r="CL47" s="683"/>
      <c r="CM47" s="683"/>
      <c r="CN47" s="683"/>
      <c r="CO47" s="683"/>
      <c r="CP47" s="683"/>
      <c r="CQ47" s="684"/>
      <c r="CR47" s="685" t="s">
        <v>242</v>
      </c>
      <c r="CS47" s="722"/>
      <c r="CT47" s="722"/>
      <c r="CU47" s="722"/>
      <c r="CV47" s="722"/>
      <c r="CW47" s="722"/>
      <c r="CX47" s="722"/>
      <c r="CY47" s="723"/>
      <c r="CZ47" s="690" t="s">
        <v>236</v>
      </c>
      <c r="DA47" s="720"/>
      <c r="DB47" s="720"/>
      <c r="DC47" s="724"/>
      <c r="DD47" s="694" t="s">
        <v>236</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368</v>
      </c>
      <c r="CG48" s="683"/>
      <c r="CH48" s="683"/>
      <c r="CI48" s="683"/>
      <c r="CJ48" s="683"/>
      <c r="CK48" s="683"/>
      <c r="CL48" s="683"/>
      <c r="CM48" s="683"/>
      <c r="CN48" s="683"/>
      <c r="CO48" s="683"/>
      <c r="CP48" s="683"/>
      <c r="CQ48" s="684"/>
      <c r="CR48" s="685" t="s">
        <v>242</v>
      </c>
      <c r="CS48" s="686"/>
      <c r="CT48" s="686"/>
      <c r="CU48" s="686"/>
      <c r="CV48" s="686"/>
      <c r="CW48" s="686"/>
      <c r="CX48" s="686"/>
      <c r="CY48" s="687"/>
      <c r="CZ48" s="690" t="s">
        <v>236</v>
      </c>
      <c r="DA48" s="691"/>
      <c r="DB48" s="691"/>
      <c r="DC48" s="703"/>
      <c r="DD48" s="694" t="s">
        <v>242</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369</v>
      </c>
      <c r="CE49" s="735"/>
      <c r="CF49" s="735"/>
      <c r="CG49" s="735"/>
      <c r="CH49" s="735"/>
      <c r="CI49" s="735"/>
      <c r="CJ49" s="735"/>
      <c r="CK49" s="735"/>
      <c r="CL49" s="735"/>
      <c r="CM49" s="735"/>
      <c r="CN49" s="735"/>
      <c r="CO49" s="735"/>
      <c r="CP49" s="735"/>
      <c r="CQ49" s="736"/>
      <c r="CR49" s="776">
        <v>6076880</v>
      </c>
      <c r="CS49" s="756"/>
      <c r="CT49" s="756"/>
      <c r="CU49" s="756"/>
      <c r="CV49" s="756"/>
      <c r="CW49" s="756"/>
      <c r="CX49" s="756"/>
      <c r="CY49" s="787"/>
      <c r="CZ49" s="781">
        <v>100</v>
      </c>
      <c r="DA49" s="788"/>
      <c r="DB49" s="788"/>
      <c r="DC49" s="789"/>
      <c r="DD49" s="790">
        <v>3858678</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inWHnbXvsgF6JMH7SZW22gbs5WqlYa/rq7MYQ6lmiVd6LCIZpQrs/7akjU8fHDQn0yELNHl9ufqwSjDdOZBp7A==" saltValue="wlyGihz1M5Al85rXTmZb8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371</v>
      </c>
      <c r="DK2" s="833"/>
      <c r="DL2" s="833"/>
      <c r="DM2" s="833"/>
      <c r="DN2" s="833"/>
      <c r="DO2" s="834"/>
      <c r="DP2" s="251"/>
      <c r="DQ2" s="832" t="s">
        <v>372</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373</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375</v>
      </c>
      <c r="B5" s="827"/>
      <c r="C5" s="827"/>
      <c r="D5" s="827"/>
      <c r="E5" s="827"/>
      <c r="F5" s="827"/>
      <c r="G5" s="827"/>
      <c r="H5" s="827"/>
      <c r="I5" s="827"/>
      <c r="J5" s="827"/>
      <c r="K5" s="827"/>
      <c r="L5" s="827"/>
      <c r="M5" s="827"/>
      <c r="N5" s="827"/>
      <c r="O5" s="827"/>
      <c r="P5" s="828"/>
      <c r="Q5" s="803" t="s">
        <v>376</v>
      </c>
      <c r="R5" s="804"/>
      <c r="S5" s="804"/>
      <c r="T5" s="804"/>
      <c r="U5" s="805"/>
      <c r="V5" s="803" t="s">
        <v>377</v>
      </c>
      <c r="W5" s="804"/>
      <c r="X5" s="804"/>
      <c r="Y5" s="804"/>
      <c r="Z5" s="805"/>
      <c r="AA5" s="803" t="s">
        <v>378</v>
      </c>
      <c r="AB5" s="804"/>
      <c r="AC5" s="804"/>
      <c r="AD5" s="804"/>
      <c r="AE5" s="804"/>
      <c r="AF5" s="836" t="s">
        <v>379</v>
      </c>
      <c r="AG5" s="804"/>
      <c r="AH5" s="804"/>
      <c r="AI5" s="804"/>
      <c r="AJ5" s="815"/>
      <c r="AK5" s="804" t="s">
        <v>380</v>
      </c>
      <c r="AL5" s="804"/>
      <c r="AM5" s="804"/>
      <c r="AN5" s="804"/>
      <c r="AO5" s="805"/>
      <c r="AP5" s="803" t="s">
        <v>381</v>
      </c>
      <c r="AQ5" s="804"/>
      <c r="AR5" s="804"/>
      <c r="AS5" s="804"/>
      <c r="AT5" s="805"/>
      <c r="AU5" s="803" t="s">
        <v>382</v>
      </c>
      <c r="AV5" s="804"/>
      <c r="AW5" s="804"/>
      <c r="AX5" s="804"/>
      <c r="AY5" s="815"/>
      <c r="AZ5" s="258"/>
      <c r="BA5" s="258"/>
      <c r="BB5" s="258"/>
      <c r="BC5" s="258"/>
      <c r="BD5" s="258"/>
      <c r="BE5" s="259"/>
      <c r="BF5" s="259"/>
      <c r="BG5" s="259"/>
      <c r="BH5" s="259"/>
      <c r="BI5" s="259"/>
      <c r="BJ5" s="259"/>
      <c r="BK5" s="259"/>
      <c r="BL5" s="259"/>
      <c r="BM5" s="259"/>
      <c r="BN5" s="259"/>
      <c r="BO5" s="259"/>
      <c r="BP5" s="259"/>
      <c r="BQ5" s="826" t="s">
        <v>383</v>
      </c>
      <c r="BR5" s="827"/>
      <c r="BS5" s="827"/>
      <c r="BT5" s="827"/>
      <c r="BU5" s="827"/>
      <c r="BV5" s="827"/>
      <c r="BW5" s="827"/>
      <c r="BX5" s="827"/>
      <c r="BY5" s="827"/>
      <c r="BZ5" s="827"/>
      <c r="CA5" s="827"/>
      <c r="CB5" s="827"/>
      <c r="CC5" s="827"/>
      <c r="CD5" s="827"/>
      <c r="CE5" s="827"/>
      <c r="CF5" s="827"/>
      <c r="CG5" s="828"/>
      <c r="CH5" s="803" t="s">
        <v>384</v>
      </c>
      <c r="CI5" s="804"/>
      <c r="CJ5" s="804"/>
      <c r="CK5" s="804"/>
      <c r="CL5" s="805"/>
      <c r="CM5" s="803" t="s">
        <v>385</v>
      </c>
      <c r="CN5" s="804"/>
      <c r="CO5" s="804"/>
      <c r="CP5" s="804"/>
      <c r="CQ5" s="805"/>
      <c r="CR5" s="803" t="s">
        <v>386</v>
      </c>
      <c r="CS5" s="804"/>
      <c r="CT5" s="804"/>
      <c r="CU5" s="804"/>
      <c r="CV5" s="805"/>
      <c r="CW5" s="803" t="s">
        <v>387</v>
      </c>
      <c r="CX5" s="804"/>
      <c r="CY5" s="804"/>
      <c r="CZ5" s="804"/>
      <c r="DA5" s="805"/>
      <c r="DB5" s="803" t="s">
        <v>388</v>
      </c>
      <c r="DC5" s="804"/>
      <c r="DD5" s="804"/>
      <c r="DE5" s="804"/>
      <c r="DF5" s="805"/>
      <c r="DG5" s="809" t="s">
        <v>389</v>
      </c>
      <c r="DH5" s="810"/>
      <c r="DI5" s="810"/>
      <c r="DJ5" s="810"/>
      <c r="DK5" s="811"/>
      <c r="DL5" s="809" t="s">
        <v>390</v>
      </c>
      <c r="DM5" s="810"/>
      <c r="DN5" s="810"/>
      <c r="DO5" s="810"/>
      <c r="DP5" s="811"/>
      <c r="DQ5" s="803" t="s">
        <v>391</v>
      </c>
      <c r="DR5" s="804"/>
      <c r="DS5" s="804"/>
      <c r="DT5" s="804"/>
      <c r="DU5" s="805"/>
      <c r="DV5" s="803" t="s">
        <v>382</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392</v>
      </c>
      <c r="C7" s="818"/>
      <c r="D7" s="818"/>
      <c r="E7" s="818"/>
      <c r="F7" s="818"/>
      <c r="G7" s="818"/>
      <c r="H7" s="818"/>
      <c r="I7" s="818"/>
      <c r="J7" s="818"/>
      <c r="K7" s="818"/>
      <c r="L7" s="818"/>
      <c r="M7" s="818"/>
      <c r="N7" s="818"/>
      <c r="O7" s="818"/>
      <c r="P7" s="819"/>
      <c r="Q7" s="820">
        <v>6290</v>
      </c>
      <c r="R7" s="821"/>
      <c r="S7" s="821"/>
      <c r="T7" s="821"/>
      <c r="U7" s="821"/>
      <c r="V7" s="821">
        <v>6077</v>
      </c>
      <c r="W7" s="821"/>
      <c r="X7" s="821"/>
      <c r="Y7" s="821"/>
      <c r="Z7" s="821"/>
      <c r="AA7" s="821">
        <v>214</v>
      </c>
      <c r="AB7" s="821"/>
      <c r="AC7" s="821"/>
      <c r="AD7" s="821"/>
      <c r="AE7" s="822"/>
      <c r="AF7" s="823">
        <v>213</v>
      </c>
      <c r="AG7" s="824"/>
      <c r="AH7" s="824"/>
      <c r="AI7" s="824"/>
      <c r="AJ7" s="825"/>
      <c r="AK7" s="860">
        <v>190</v>
      </c>
      <c r="AL7" s="861"/>
      <c r="AM7" s="861"/>
      <c r="AN7" s="861"/>
      <c r="AO7" s="861"/>
      <c r="AP7" s="861">
        <v>7798</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393</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394</v>
      </c>
      <c r="B23" s="876" t="s">
        <v>395</v>
      </c>
      <c r="C23" s="877"/>
      <c r="D23" s="877"/>
      <c r="E23" s="877"/>
      <c r="F23" s="877"/>
      <c r="G23" s="877"/>
      <c r="H23" s="877"/>
      <c r="I23" s="877"/>
      <c r="J23" s="877"/>
      <c r="K23" s="877"/>
      <c r="L23" s="877"/>
      <c r="M23" s="877"/>
      <c r="N23" s="877"/>
      <c r="O23" s="877"/>
      <c r="P23" s="878"/>
      <c r="Q23" s="879">
        <v>6290</v>
      </c>
      <c r="R23" s="880"/>
      <c r="S23" s="880"/>
      <c r="T23" s="880"/>
      <c r="U23" s="880"/>
      <c r="V23" s="880">
        <v>6077</v>
      </c>
      <c r="W23" s="880"/>
      <c r="X23" s="880"/>
      <c r="Y23" s="880"/>
      <c r="Z23" s="880"/>
      <c r="AA23" s="880">
        <v>214</v>
      </c>
      <c r="AB23" s="880"/>
      <c r="AC23" s="880"/>
      <c r="AD23" s="880"/>
      <c r="AE23" s="881"/>
      <c r="AF23" s="882">
        <v>213</v>
      </c>
      <c r="AG23" s="880"/>
      <c r="AH23" s="880"/>
      <c r="AI23" s="880"/>
      <c r="AJ23" s="883"/>
      <c r="AK23" s="884"/>
      <c r="AL23" s="885"/>
      <c r="AM23" s="885"/>
      <c r="AN23" s="885"/>
      <c r="AO23" s="885"/>
      <c r="AP23" s="880">
        <v>7798</v>
      </c>
      <c r="AQ23" s="880"/>
      <c r="AR23" s="880"/>
      <c r="AS23" s="880"/>
      <c r="AT23" s="880"/>
      <c r="AU23" s="886"/>
      <c r="AV23" s="886"/>
      <c r="AW23" s="886"/>
      <c r="AX23" s="886"/>
      <c r="AY23" s="887"/>
      <c r="AZ23" s="895" t="s">
        <v>396</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397</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398</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375</v>
      </c>
      <c r="B26" s="827"/>
      <c r="C26" s="827"/>
      <c r="D26" s="827"/>
      <c r="E26" s="827"/>
      <c r="F26" s="827"/>
      <c r="G26" s="827"/>
      <c r="H26" s="827"/>
      <c r="I26" s="827"/>
      <c r="J26" s="827"/>
      <c r="K26" s="827"/>
      <c r="L26" s="827"/>
      <c r="M26" s="827"/>
      <c r="N26" s="827"/>
      <c r="O26" s="827"/>
      <c r="P26" s="828"/>
      <c r="Q26" s="803" t="s">
        <v>399</v>
      </c>
      <c r="R26" s="804"/>
      <c r="S26" s="804"/>
      <c r="T26" s="804"/>
      <c r="U26" s="805"/>
      <c r="V26" s="803" t="s">
        <v>400</v>
      </c>
      <c r="W26" s="804"/>
      <c r="X26" s="804"/>
      <c r="Y26" s="804"/>
      <c r="Z26" s="805"/>
      <c r="AA26" s="803" t="s">
        <v>401</v>
      </c>
      <c r="AB26" s="804"/>
      <c r="AC26" s="804"/>
      <c r="AD26" s="804"/>
      <c r="AE26" s="804"/>
      <c r="AF26" s="898" t="s">
        <v>402</v>
      </c>
      <c r="AG26" s="899"/>
      <c r="AH26" s="899"/>
      <c r="AI26" s="899"/>
      <c r="AJ26" s="900"/>
      <c r="AK26" s="804" t="s">
        <v>403</v>
      </c>
      <c r="AL26" s="804"/>
      <c r="AM26" s="804"/>
      <c r="AN26" s="804"/>
      <c r="AO26" s="805"/>
      <c r="AP26" s="803" t="s">
        <v>404</v>
      </c>
      <c r="AQ26" s="804"/>
      <c r="AR26" s="804"/>
      <c r="AS26" s="804"/>
      <c r="AT26" s="805"/>
      <c r="AU26" s="803" t="s">
        <v>405</v>
      </c>
      <c r="AV26" s="804"/>
      <c r="AW26" s="804"/>
      <c r="AX26" s="804"/>
      <c r="AY26" s="805"/>
      <c r="AZ26" s="803" t="s">
        <v>406</v>
      </c>
      <c r="BA26" s="804"/>
      <c r="BB26" s="804"/>
      <c r="BC26" s="804"/>
      <c r="BD26" s="805"/>
      <c r="BE26" s="803" t="s">
        <v>382</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407</v>
      </c>
      <c r="C28" s="818"/>
      <c r="D28" s="818"/>
      <c r="E28" s="818"/>
      <c r="F28" s="818"/>
      <c r="G28" s="818"/>
      <c r="H28" s="818"/>
      <c r="I28" s="818"/>
      <c r="J28" s="818"/>
      <c r="K28" s="818"/>
      <c r="L28" s="818"/>
      <c r="M28" s="818"/>
      <c r="N28" s="818"/>
      <c r="O28" s="818"/>
      <c r="P28" s="819"/>
      <c r="Q28" s="908">
        <v>482</v>
      </c>
      <c r="R28" s="909"/>
      <c r="S28" s="909"/>
      <c r="T28" s="909"/>
      <c r="U28" s="909"/>
      <c r="V28" s="909">
        <v>472</v>
      </c>
      <c r="W28" s="909"/>
      <c r="X28" s="909"/>
      <c r="Y28" s="909"/>
      <c r="Z28" s="909"/>
      <c r="AA28" s="909">
        <v>10</v>
      </c>
      <c r="AB28" s="909"/>
      <c r="AC28" s="909"/>
      <c r="AD28" s="909"/>
      <c r="AE28" s="910"/>
      <c r="AF28" s="911">
        <v>10</v>
      </c>
      <c r="AG28" s="909"/>
      <c r="AH28" s="909"/>
      <c r="AI28" s="909"/>
      <c r="AJ28" s="912"/>
      <c r="AK28" s="913">
        <v>31</v>
      </c>
      <c r="AL28" s="904"/>
      <c r="AM28" s="904"/>
      <c r="AN28" s="904"/>
      <c r="AO28" s="904"/>
      <c r="AP28" s="904" t="s">
        <v>586</v>
      </c>
      <c r="AQ28" s="904"/>
      <c r="AR28" s="904"/>
      <c r="AS28" s="904"/>
      <c r="AT28" s="904"/>
      <c r="AU28" s="904" t="s">
        <v>586</v>
      </c>
      <c r="AV28" s="904"/>
      <c r="AW28" s="904"/>
      <c r="AX28" s="904"/>
      <c r="AY28" s="904"/>
      <c r="AZ28" s="905" t="s">
        <v>590</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408</v>
      </c>
      <c r="C29" s="842"/>
      <c r="D29" s="842"/>
      <c r="E29" s="842"/>
      <c r="F29" s="842"/>
      <c r="G29" s="842"/>
      <c r="H29" s="842"/>
      <c r="I29" s="842"/>
      <c r="J29" s="842"/>
      <c r="K29" s="842"/>
      <c r="L29" s="842"/>
      <c r="M29" s="842"/>
      <c r="N29" s="842"/>
      <c r="O29" s="842"/>
      <c r="P29" s="843"/>
      <c r="Q29" s="844">
        <v>544</v>
      </c>
      <c r="R29" s="845"/>
      <c r="S29" s="845"/>
      <c r="T29" s="845"/>
      <c r="U29" s="845"/>
      <c r="V29" s="845">
        <v>490</v>
      </c>
      <c r="W29" s="845"/>
      <c r="X29" s="845"/>
      <c r="Y29" s="845"/>
      <c r="Z29" s="845"/>
      <c r="AA29" s="845">
        <v>54</v>
      </c>
      <c r="AB29" s="845"/>
      <c r="AC29" s="845"/>
      <c r="AD29" s="845"/>
      <c r="AE29" s="846"/>
      <c r="AF29" s="847">
        <v>54</v>
      </c>
      <c r="AG29" s="848"/>
      <c r="AH29" s="848"/>
      <c r="AI29" s="848"/>
      <c r="AJ29" s="849"/>
      <c r="AK29" s="916">
        <v>80</v>
      </c>
      <c r="AL29" s="917"/>
      <c r="AM29" s="917"/>
      <c r="AN29" s="917"/>
      <c r="AO29" s="917"/>
      <c r="AP29" s="917" t="s">
        <v>586</v>
      </c>
      <c r="AQ29" s="917"/>
      <c r="AR29" s="917"/>
      <c r="AS29" s="917"/>
      <c r="AT29" s="917"/>
      <c r="AU29" s="917" t="s">
        <v>586</v>
      </c>
      <c r="AV29" s="917"/>
      <c r="AW29" s="917"/>
      <c r="AX29" s="917"/>
      <c r="AY29" s="917"/>
      <c r="AZ29" s="918" t="s">
        <v>590</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409</v>
      </c>
      <c r="C30" s="842"/>
      <c r="D30" s="842"/>
      <c r="E30" s="842"/>
      <c r="F30" s="842"/>
      <c r="G30" s="842"/>
      <c r="H30" s="842"/>
      <c r="I30" s="842"/>
      <c r="J30" s="842"/>
      <c r="K30" s="842"/>
      <c r="L30" s="842"/>
      <c r="M30" s="842"/>
      <c r="N30" s="842"/>
      <c r="O30" s="842"/>
      <c r="P30" s="843"/>
      <c r="Q30" s="844">
        <v>73</v>
      </c>
      <c r="R30" s="845"/>
      <c r="S30" s="845"/>
      <c r="T30" s="845"/>
      <c r="U30" s="845"/>
      <c r="V30" s="845">
        <v>73</v>
      </c>
      <c r="W30" s="845"/>
      <c r="X30" s="845"/>
      <c r="Y30" s="845"/>
      <c r="Z30" s="845"/>
      <c r="AA30" s="845">
        <v>0</v>
      </c>
      <c r="AB30" s="845"/>
      <c r="AC30" s="845"/>
      <c r="AD30" s="845"/>
      <c r="AE30" s="846"/>
      <c r="AF30" s="847">
        <v>0</v>
      </c>
      <c r="AG30" s="848"/>
      <c r="AH30" s="848"/>
      <c r="AI30" s="848"/>
      <c r="AJ30" s="849"/>
      <c r="AK30" s="916">
        <v>25</v>
      </c>
      <c r="AL30" s="917"/>
      <c r="AM30" s="917"/>
      <c r="AN30" s="917"/>
      <c r="AO30" s="917"/>
      <c r="AP30" s="917" t="s">
        <v>586</v>
      </c>
      <c r="AQ30" s="917"/>
      <c r="AR30" s="917"/>
      <c r="AS30" s="917"/>
      <c r="AT30" s="917"/>
      <c r="AU30" s="917" t="s">
        <v>586</v>
      </c>
      <c r="AV30" s="917"/>
      <c r="AW30" s="917"/>
      <c r="AX30" s="917"/>
      <c r="AY30" s="917"/>
      <c r="AZ30" s="918" t="s">
        <v>590</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410</v>
      </c>
      <c r="C31" s="842"/>
      <c r="D31" s="842"/>
      <c r="E31" s="842"/>
      <c r="F31" s="842"/>
      <c r="G31" s="842"/>
      <c r="H31" s="842"/>
      <c r="I31" s="842"/>
      <c r="J31" s="842"/>
      <c r="K31" s="842"/>
      <c r="L31" s="842"/>
      <c r="M31" s="842"/>
      <c r="N31" s="842"/>
      <c r="O31" s="842"/>
      <c r="P31" s="843"/>
      <c r="Q31" s="844">
        <v>401</v>
      </c>
      <c r="R31" s="845"/>
      <c r="S31" s="845"/>
      <c r="T31" s="845"/>
      <c r="U31" s="845"/>
      <c r="V31" s="845">
        <v>371</v>
      </c>
      <c r="W31" s="845"/>
      <c r="X31" s="845"/>
      <c r="Y31" s="845"/>
      <c r="Z31" s="845"/>
      <c r="AA31" s="845">
        <v>30</v>
      </c>
      <c r="AB31" s="845"/>
      <c r="AC31" s="845"/>
      <c r="AD31" s="845"/>
      <c r="AE31" s="846"/>
      <c r="AF31" s="847">
        <v>30</v>
      </c>
      <c r="AG31" s="848"/>
      <c r="AH31" s="848"/>
      <c r="AI31" s="848"/>
      <c r="AJ31" s="849"/>
      <c r="AK31" s="916">
        <v>199</v>
      </c>
      <c r="AL31" s="917"/>
      <c r="AM31" s="917"/>
      <c r="AN31" s="917"/>
      <c r="AO31" s="917"/>
      <c r="AP31" s="917" t="s">
        <v>586</v>
      </c>
      <c r="AQ31" s="917"/>
      <c r="AR31" s="917"/>
      <c r="AS31" s="917"/>
      <c r="AT31" s="917"/>
      <c r="AU31" s="917" t="s">
        <v>586</v>
      </c>
      <c r="AV31" s="917"/>
      <c r="AW31" s="917"/>
      <c r="AX31" s="917"/>
      <c r="AY31" s="917"/>
      <c r="AZ31" s="918" t="s">
        <v>590</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411</v>
      </c>
      <c r="C32" s="842"/>
      <c r="D32" s="842"/>
      <c r="E32" s="842"/>
      <c r="F32" s="842"/>
      <c r="G32" s="842"/>
      <c r="H32" s="842"/>
      <c r="I32" s="842"/>
      <c r="J32" s="842"/>
      <c r="K32" s="842"/>
      <c r="L32" s="842"/>
      <c r="M32" s="842"/>
      <c r="N32" s="842"/>
      <c r="O32" s="842"/>
      <c r="P32" s="843"/>
      <c r="Q32" s="844">
        <v>176</v>
      </c>
      <c r="R32" s="845"/>
      <c r="S32" s="845"/>
      <c r="T32" s="845"/>
      <c r="U32" s="845"/>
      <c r="V32" s="845">
        <v>159</v>
      </c>
      <c r="W32" s="845"/>
      <c r="X32" s="845"/>
      <c r="Y32" s="845"/>
      <c r="Z32" s="845"/>
      <c r="AA32" s="845">
        <v>18</v>
      </c>
      <c r="AB32" s="845"/>
      <c r="AC32" s="845"/>
      <c r="AD32" s="845"/>
      <c r="AE32" s="846"/>
      <c r="AF32" s="847">
        <v>18</v>
      </c>
      <c r="AG32" s="848"/>
      <c r="AH32" s="848"/>
      <c r="AI32" s="848"/>
      <c r="AJ32" s="849"/>
      <c r="AK32" s="916">
        <v>115</v>
      </c>
      <c r="AL32" s="917"/>
      <c r="AM32" s="917"/>
      <c r="AN32" s="917"/>
      <c r="AO32" s="917"/>
      <c r="AP32" s="917" t="s">
        <v>586</v>
      </c>
      <c r="AQ32" s="917"/>
      <c r="AR32" s="917"/>
      <c r="AS32" s="917"/>
      <c r="AT32" s="917"/>
      <c r="AU32" s="917" t="s">
        <v>586</v>
      </c>
      <c r="AV32" s="917"/>
      <c r="AW32" s="917"/>
      <c r="AX32" s="917"/>
      <c r="AY32" s="917"/>
      <c r="AZ32" s="918" t="s">
        <v>590</v>
      </c>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412</v>
      </c>
      <c r="C33" s="842"/>
      <c r="D33" s="842"/>
      <c r="E33" s="842"/>
      <c r="F33" s="842"/>
      <c r="G33" s="842"/>
      <c r="H33" s="842"/>
      <c r="I33" s="842"/>
      <c r="J33" s="842"/>
      <c r="K33" s="842"/>
      <c r="L33" s="842"/>
      <c r="M33" s="842"/>
      <c r="N33" s="842"/>
      <c r="O33" s="842"/>
      <c r="P33" s="843"/>
      <c r="Q33" s="844">
        <v>118</v>
      </c>
      <c r="R33" s="845"/>
      <c r="S33" s="845"/>
      <c r="T33" s="845"/>
      <c r="U33" s="845"/>
      <c r="V33" s="845">
        <v>103</v>
      </c>
      <c r="W33" s="845"/>
      <c r="X33" s="845"/>
      <c r="Y33" s="845"/>
      <c r="Z33" s="845"/>
      <c r="AA33" s="845">
        <v>15</v>
      </c>
      <c r="AB33" s="845"/>
      <c r="AC33" s="845"/>
      <c r="AD33" s="845"/>
      <c r="AE33" s="846"/>
      <c r="AF33" s="847">
        <v>302</v>
      </c>
      <c r="AG33" s="848"/>
      <c r="AH33" s="848"/>
      <c r="AI33" s="848"/>
      <c r="AJ33" s="849"/>
      <c r="AK33" s="916">
        <v>18</v>
      </c>
      <c r="AL33" s="917"/>
      <c r="AM33" s="917"/>
      <c r="AN33" s="917"/>
      <c r="AO33" s="917"/>
      <c r="AP33" s="917">
        <v>1743</v>
      </c>
      <c r="AQ33" s="917"/>
      <c r="AR33" s="917"/>
      <c r="AS33" s="917"/>
      <c r="AT33" s="917"/>
      <c r="AU33" s="917">
        <v>185</v>
      </c>
      <c r="AV33" s="917"/>
      <c r="AW33" s="917"/>
      <c r="AX33" s="917"/>
      <c r="AY33" s="917"/>
      <c r="AZ33" s="918" t="s">
        <v>590</v>
      </c>
      <c r="BA33" s="918"/>
      <c r="BB33" s="918"/>
      <c r="BC33" s="918"/>
      <c r="BD33" s="918"/>
      <c r="BE33" s="914" t="s">
        <v>413</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414</v>
      </c>
      <c r="C34" s="842"/>
      <c r="D34" s="842"/>
      <c r="E34" s="842"/>
      <c r="F34" s="842"/>
      <c r="G34" s="842"/>
      <c r="H34" s="842"/>
      <c r="I34" s="842"/>
      <c r="J34" s="842"/>
      <c r="K34" s="842"/>
      <c r="L34" s="842"/>
      <c r="M34" s="842"/>
      <c r="N34" s="842"/>
      <c r="O34" s="842"/>
      <c r="P34" s="843"/>
      <c r="Q34" s="844">
        <v>313</v>
      </c>
      <c r="R34" s="845"/>
      <c r="S34" s="845"/>
      <c r="T34" s="845"/>
      <c r="U34" s="845"/>
      <c r="V34" s="845">
        <v>300</v>
      </c>
      <c r="W34" s="845"/>
      <c r="X34" s="845"/>
      <c r="Y34" s="845"/>
      <c r="Z34" s="845"/>
      <c r="AA34" s="845">
        <v>13</v>
      </c>
      <c r="AB34" s="845"/>
      <c r="AC34" s="845"/>
      <c r="AD34" s="845"/>
      <c r="AE34" s="846"/>
      <c r="AF34" s="847">
        <v>13</v>
      </c>
      <c r="AG34" s="848"/>
      <c r="AH34" s="848"/>
      <c r="AI34" s="848"/>
      <c r="AJ34" s="849"/>
      <c r="AK34" s="916">
        <v>177</v>
      </c>
      <c r="AL34" s="917"/>
      <c r="AM34" s="917"/>
      <c r="AN34" s="917"/>
      <c r="AO34" s="917"/>
      <c r="AP34" s="917">
        <v>1545</v>
      </c>
      <c r="AQ34" s="917"/>
      <c r="AR34" s="917"/>
      <c r="AS34" s="917"/>
      <c r="AT34" s="917"/>
      <c r="AU34" s="917">
        <v>1522</v>
      </c>
      <c r="AV34" s="917"/>
      <c r="AW34" s="917"/>
      <c r="AX34" s="917"/>
      <c r="AY34" s="917"/>
      <c r="AZ34" s="918" t="s">
        <v>590</v>
      </c>
      <c r="BA34" s="918"/>
      <c r="BB34" s="918"/>
      <c r="BC34" s="918"/>
      <c r="BD34" s="918"/>
      <c r="BE34" s="914" t="s">
        <v>415</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416</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394</v>
      </c>
      <c r="B63" s="876" t="s">
        <v>417</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427</v>
      </c>
      <c r="AG63" s="928"/>
      <c r="AH63" s="928"/>
      <c r="AI63" s="928"/>
      <c r="AJ63" s="929"/>
      <c r="AK63" s="930"/>
      <c r="AL63" s="925"/>
      <c r="AM63" s="925"/>
      <c r="AN63" s="925"/>
      <c r="AO63" s="925"/>
      <c r="AP63" s="928">
        <v>3288</v>
      </c>
      <c r="AQ63" s="928"/>
      <c r="AR63" s="928"/>
      <c r="AS63" s="928"/>
      <c r="AT63" s="928"/>
      <c r="AU63" s="928">
        <v>1707</v>
      </c>
      <c r="AV63" s="928"/>
      <c r="AW63" s="928"/>
      <c r="AX63" s="928"/>
      <c r="AY63" s="928"/>
      <c r="AZ63" s="932"/>
      <c r="BA63" s="932"/>
      <c r="BB63" s="932"/>
      <c r="BC63" s="932"/>
      <c r="BD63" s="932"/>
      <c r="BE63" s="933"/>
      <c r="BF63" s="933"/>
      <c r="BG63" s="933"/>
      <c r="BH63" s="933"/>
      <c r="BI63" s="934"/>
      <c r="BJ63" s="935" t="s">
        <v>418</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420</v>
      </c>
      <c r="B66" s="827"/>
      <c r="C66" s="827"/>
      <c r="D66" s="827"/>
      <c r="E66" s="827"/>
      <c r="F66" s="827"/>
      <c r="G66" s="827"/>
      <c r="H66" s="827"/>
      <c r="I66" s="827"/>
      <c r="J66" s="827"/>
      <c r="K66" s="827"/>
      <c r="L66" s="827"/>
      <c r="M66" s="827"/>
      <c r="N66" s="827"/>
      <c r="O66" s="827"/>
      <c r="P66" s="828"/>
      <c r="Q66" s="803" t="s">
        <v>421</v>
      </c>
      <c r="R66" s="804"/>
      <c r="S66" s="804"/>
      <c r="T66" s="804"/>
      <c r="U66" s="805"/>
      <c r="V66" s="803" t="s">
        <v>400</v>
      </c>
      <c r="W66" s="804"/>
      <c r="X66" s="804"/>
      <c r="Y66" s="804"/>
      <c r="Z66" s="805"/>
      <c r="AA66" s="803" t="s">
        <v>422</v>
      </c>
      <c r="AB66" s="804"/>
      <c r="AC66" s="804"/>
      <c r="AD66" s="804"/>
      <c r="AE66" s="805"/>
      <c r="AF66" s="938" t="s">
        <v>423</v>
      </c>
      <c r="AG66" s="899"/>
      <c r="AH66" s="899"/>
      <c r="AI66" s="899"/>
      <c r="AJ66" s="939"/>
      <c r="AK66" s="803" t="s">
        <v>424</v>
      </c>
      <c r="AL66" s="827"/>
      <c r="AM66" s="827"/>
      <c r="AN66" s="827"/>
      <c r="AO66" s="828"/>
      <c r="AP66" s="803" t="s">
        <v>404</v>
      </c>
      <c r="AQ66" s="804"/>
      <c r="AR66" s="804"/>
      <c r="AS66" s="804"/>
      <c r="AT66" s="805"/>
      <c r="AU66" s="803" t="s">
        <v>425</v>
      </c>
      <c r="AV66" s="804"/>
      <c r="AW66" s="804"/>
      <c r="AX66" s="804"/>
      <c r="AY66" s="805"/>
      <c r="AZ66" s="803" t="s">
        <v>382</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587</v>
      </c>
      <c r="C68" s="956"/>
      <c r="D68" s="956"/>
      <c r="E68" s="956"/>
      <c r="F68" s="956"/>
      <c r="G68" s="956"/>
      <c r="H68" s="956"/>
      <c r="I68" s="956"/>
      <c r="J68" s="956"/>
      <c r="K68" s="956"/>
      <c r="L68" s="956"/>
      <c r="M68" s="956"/>
      <c r="N68" s="956"/>
      <c r="O68" s="956"/>
      <c r="P68" s="957"/>
      <c r="Q68" s="958">
        <v>1243</v>
      </c>
      <c r="R68" s="952"/>
      <c r="S68" s="952"/>
      <c r="T68" s="952"/>
      <c r="U68" s="952"/>
      <c r="V68" s="952">
        <v>1231</v>
      </c>
      <c r="W68" s="952"/>
      <c r="X68" s="952"/>
      <c r="Y68" s="952"/>
      <c r="Z68" s="952"/>
      <c r="AA68" s="952">
        <v>12</v>
      </c>
      <c r="AB68" s="952"/>
      <c r="AC68" s="952"/>
      <c r="AD68" s="952"/>
      <c r="AE68" s="952"/>
      <c r="AF68" s="952">
        <v>12</v>
      </c>
      <c r="AG68" s="952"/>
      <c r="AH68" s="952"/>
      <c r="AI68" s="952"/>
      <c r="AJ68" s="952"/>
      <c r="AK68" s="952">
        <v>32</v>
      </c>
      <c r="AL68" s="952"/>
      <c r="AM68" s="952"/>
      <c r="AN68" s="952"/>
      <c r="AO68" s="952"/>
      <c r="AP68" s="952">
        <v>716</v>
      </c>
      <c r="AQ68" s="952"/>
      <c r="AR68" s="952"/>
      <c r="AS68" s="952"/>
      <c r="AT68" s="952"/>
      <c r="AU68" s="952">
        <v>106</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588</v>
      </c>
      <c r="C69" s="960"/>
      <c r="D69" s="960"/>
      <c r="E69" s="960"/>
      <c r="F69" s="960"/>
      <c r="G69" s="960"/>
      <c r="H69" s="960"/>
      <c r="I69" s="960"/>
      <c r="J69" s="960"/>
      <c r="K69" s="960"/>
      <c r="L69" s="960"/>
      <c r="M69" s="960"/>
      <c r="N69" s="960"/>
      <c r="O69" s="960"/>
      <c r="P69" s="961"/>
      <c r="Q69" s="962">
        <v>31</v>
      </c>
      <c r="R69" s="917"/>
      <c r="S69" s="917"/>
      <c r="T69" s="917"/>
      <c r="U69" s="917"/>
      <c r="V69" s="917">
        <v>29</v>
      </c>
      <c r="W69" s="917"/>
      <c r="X69" s="917"/>
      <c r="Y69" s="917"/>
      <c r="Z69" s="917"/>
      <c r="AA69" s="917">
        <v>2</v>
      </c>
      <c r="AB69" s="917"/>
      <c r="AC69" s="917"/>
      <c r="AD69" s="917"/>
      <c r="AE69" s="917"/>
      <c r="AF69" s="917">
        <v>2</v>
      </c>
      <c r="AG69" s="917"/>
      <c r="AH69" s="917"/>
      <c r="AI69" s="917"/>
      <c r="AJ69" s="917"/>
      <c r="AK69" s="917">
        <v>3</v>
      </c>
      <c r="AL69" s="917"/>
      <c r="AM69" s="917"/>
      <c r="AN69" s="917"/>
      <c r="AO69" s="917"/>
      <c r="AP69" s="917" t="s">
        <v>586</v>
      </c>
      <c r="AQ69" s="917"/>
      <c r="AR69" s="917"/>
      <c r="AS69" s="917"/>
      <c r="AT69" s="917"/>
      <c r="AU69" s="917" t="s">
        <v>586</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589</v>
      </c>
      <c r="C70" s="960"/>
      <c r="D70" s="960"/>
      <c r="E70" s="960"/>
      <c r="F70" s="960"/>
      <c r="G70" s="960"/>
      <c r="H70" s="960"/>
      <c r="I70" s="960"/>
      <c r="J70" s="960"/>
      <c r="K70" s="960"/>
      <c r="L70" s="960"/>
      <c r="M70" s="960"/>
      <c r="N70" s="960"/>
      <c r="O70" s="960"/>
      <c r="P70" s="961"/>
      <c r="Q70" s="962">
        <v>18</v>
      </c>
      <c r="R70" s="917"/>
      <c r="S70" s="917"/>
      <c r="T70" s="917"/>
      <c r="U70" s="917"/>
      <c r="V70" s="917">
        <v>17</v>
      </c>
      <c r="W70" s="917"/>
      <c r="X70" s="917"/>
      <c r="Y70" s="917"/>
      <c r="Z70" s="917"/>
      <c r="AA70" s="917">
        <v>1</v>
      </c>
      <c r="AB70" s="917"/>
      <c r="AC70" s="917"/>
      <c r="AD70" s="917"/>
      <c r="AE70" s="917"/>
      <c r="AF70" s="917">
        <v>1</v>
      </c>
      <c r="AG70" s="917"/>
      <c r="AH70" s="917"/>
      <c r="AI70" s="917"/>
      <c r="AJ70" s="917"/>
      <c r="AK70" s="917" t="s">
        <v>586</v>
      </c>
      <c r="AL70" s="917"/>
      <c r="AM70" s="917"/>
      <c r="AN70" s="917"/>
      <c r="AO70" s="917"/>
      <c r="AP70" s="917" t="s">
        <v>586</v>
      </c>
      <c r="AQ70" s="917"/>
      <c r="AR70" s="917"/>
      <c r="AS70" s="917"/>
      <c r="AT70" s="917"/>
      <c r="AU70" s="917" t="s">
        <v>586</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c r="C71" s="960"/>
      <c r="D71" s="960"/>
      <c r="E71" s="960"/>
      <c r="F71" s="960"/>
      <c r="G71" s="960"/>
      <c r="H71" s="960"/>
      <c r="I71" s="960"/>
      <c r="J71" s="960"/>
      <c r="K71" s="960"/>
      <c r="L71" s="960"/>
      <c r="M71" s="960"/>
      <c r="N71" s="960"/>
      <c r="O71" s="960"/>
      <c r="P71" s="961"/>
      <c r="Q71" s="962"/>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394</v>
      </c>
      <c r="B88" s="876" t="s">
        <v>426</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16</v>
      </c>
      <c r="AG88" s="928"/>
      <c r="AH88" s="928"/>
      <c r="AI88" s="928"/>
      <c r="AJ88" s="928"/>
      <c r="AK88" s="925"/>
      <c r="AL88" s="925"/>
      <c r="AM88" s="925"/>
      <c r="AN88" s="925"/>
      <c r="AO88" s="925"/>
      <c r="AP88" s="928">
        <v>716</v>
      </c>
      <c r="AQ88" s="928"/>
      <c r="AR88" s="928"/>
      <c r="AS88" s="928"/>
      <c r="AT88" s="928"/>
      <c r="AU88" s="928">
        <v>106</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876" t="s">
        <v>427</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434</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435</v>
      </c>
      <c r="AB109" s="981"/>
      <c r="AC109" s="981"/>
      <c r="AD109" s="981"/>
      <c r="AE109" s="982"/>
      <c r="AF109" s="980" t="s">
        <v>436</v>
      </c>
      <c r="AG109" s="981"/>
      <c r="AH109" s="981"/>
      <c r="AI109" s="981"/>
      <c r="AJ109" s="982"/>
      <c r="AK109" s="980" t="s">
        <v>310</v>
      </c>
      <c r="AL109" s="981"/>
      <c r="AM109" s="981"/>
      <c r="AN109" s="981"/>
      <c r="AO109" s="982"/>
      <c r="AP109" s="980" t="s">
        <v>437</v>
      </c>
      <c r="AQ109" s="981"/>
      <c r="AR109" s="981"/>
      <c r="AS109" s="981"/>
      <c r="AT109" s="983"/>
      <c r="AU109" s="1000" t="s">
        <v>434</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435</v>
      </c>
      <c r="BR109" s="981"/>
      <c r="BS109" s="981"/>
      <c r="BT109" s="981"/>
      <c r="BU109" s="982"/>
      <c r="BV109" s="980" t="s">
        <v>436</v>
      </c>
      <c r="BW109" s="981"/>
      <c r="BX109" s="981"/>
      <c r="BY109" s="981"/>
      <c r="BZ109" s="982"/>
      <c r="CA109" s="980" t="s">
        <v>310</v>
      </c>
      <c r="CB109" s="981"/>
      <c r="CC109" s="981"/>
      <c r="CD109" s="981"/>
      <c r="CE109" s="982"/>
      <c r="CF109" s="1001" t="s">
        <v>437</v>
      </c>
      <c r="CG109" s="1001"/>
      <c r="CH109" s="1001"/>
      <c r="CI109" s="1001"/>
      <c r="CJ109" s="1001"/>
      <c r="CK109" s="980" t="s">
        <v>438</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435</v>
      </c>
      <c r="DH109" s="981"/>
      <c r="DI109" s="981"/>
      <c r="DJ109" s="981"/>
      <c r="DK109" s="982"/>
      <c r="DL109" s="980" t="s">
        <v>436</v>
      </c>
      <c r="DM109" s="981"/>
      <c r="DN109" s="981"/>
      <c r="DO109" s="981"/>
      <c r="DP109" s="982"/>
      <c r="DQ109" s="980" t="s">
        <v>310</v>
      </c>
      <c r="DR109" s="981"/>
      <c r="DS109" s="981"/>
      <c r="DT109" s="981"/>
      <c r="DU109" s="982"/>
      <c r="DV109" s="980" t="s">
        <v>437</v>
      </c>
      <c r="DW109" s="981"/>
      <c r="DX109" s="981"/>
      <c r="DY109" s="981"/>
      <c r="DZ109" s="983"/>
    </row>
    <row r="110" spans="1:131" s="248" customFormat="1" ht="26.25" customHeight="1" x14ac:dyDescent="0.15">
      <c r="A110" s="984" t="s">
        <v>439</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878342</v>
      </c>
      <c r="AB110" s="988"/>
      <c r="AC110" s="988"/>
      <c r="AD110" s="988"/>
      <c r="AE110" s="989"/>
      <c r="AF110" s="990">
        <v>844800</v>
      </c>
      <c r="AG110" s="988"/>
      <c r="AH110" s="988"/>
      <c r="AI110" s="988"/>
      <c r="AJ110" s="989"/>
      <c r="AK110" s="990">
        <v>844321</v>
      </c>
      <c r="AL110" s="988"/>
      <c r="AM110" s="988"/>
      <c r="AN110" s="988"/>
      <c r="AO110" s="989"/>
      <c r="AP110" s="991">
        <v>30.8</v>
      </c>
      <c r="AQ110" s="992"/>
      <c r="AR110" s="992"/>
      <c r="AS110" s="992"/>
      <c r="AT110" s="993"/>
      <c r="AU110" s="994" t="s">
        <v>73</v>
      </c>
      <c r="AV110" s="995"/>
      <c r="AW110" s="995"/>
      <c r="AX110" s="995"/>
      <c r="AY110" s="995"/>
      <c r="AZ110" s="1036" t="s">
        <v>440</v>
      </c>
      <c r="BA110" s="985"/>
      <c r="BB110" s="985"/>
      <c r="BC110" s="985"/>
      <c r="BD110" s="985"/>
      <c r="BE110" s="985"/>
      <c r="BF110" s="985"/>
      <c r="BG110" s="985"/>
      <c r="BH110" s="985"/>
      <c r="BI110" s="985"/>
      <c r="BJ110" s="985"/>
      <c r="BK110" s="985"/>
      <c r="BL110" s="985"/>
      <c r="BM110" s="985"/>
      <c r="BN110" s="985"/>
      <c r="BO110" s="985"/>
      <c r="BP110" s="986"/>
      <c r="BQ110" s="1022">
        <v>7909524</v>
      </c>
      <c r="BR110" s="1023"/>
      <c r="BS110" s="1023"/>
      <c r="BT110" s="1023"/>
      <c r="BU110" s="1023"/>
      <c r="BV110" s="1023">
        <v>7912596</v>
      </c>
      <c r="BW110" s="1023"/>
      <c r="BX110" s="1023"/>
      <c r="BY110" s="1023"/>
      <c r="BZ110" s="1023"/>
      <c r="CA110" s="1023">
        <v>7798424</v>
      </c>
      <c r="CB110" s="1023"/>
      <c r="CC110" s="1023"/>
      <c r="CD110" s="1023"/>
      <c r="CE110" s="1023"/>
      <c r="CF110" s="1037">
        <v>284.89999999999998</v>
      </c>
      <c r="CG110" s="1038"/>
      <c r="CH110" s="1038"/>
      <c r="CI110" s="1038"/>
      <c r="CJ110" s="1038"/>
      <c r="CK110" s="1039" t="s">
        <v>441</v>
      </c>
      <c r="CL110" s="1040"/>
      <c r="CM110" s="1019" t="s">
        <v>442</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418</v>
      </c>
      <c r="DH110" s="1023"/>
      <c r="DI110" s="1023"/>
      <c r="DJ110" s="1023"/>
      <c r="DK110" s="1023"/>
      <c r="DL110" s="1023" t="s">
        <v>418</v>
      </c>
      <c r="DM110" s="1023"/>
      <c r="DN110" s="1023"/>
      <c r="DO110" s="1023"/>
      <c r="DP110" s="1023"/>
      <c r="DQ110" s="1023" t="s">
        <v>236</v>
      </c>
      <c r="DR110" s="1023"/>
      <c r="DS110" s="1023"/>
      <c r="DT110" s="1023"/>
      <c r="DU110" s="1023"/>
      <c r="DV110" s="1024" t="s">
        <v>236</v>
      </c>
      <c r="DW110" s="1024"/>
      <c r="DX110" s="1024"/>
      <c r="DY110" s="1024"/>
      <c r="DZ110" s="1025"/>
    </row>
    <row r="111" spans="1:131" s="248" customFormat="1" ht="26.25" customHeight="1" x14ac:dyDescent="0.15">
      <c r="A111" s="1026" t="s">
        <v>443</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418</v>
      </c>
      <c r="AB111" s="1030"/>
      <c r="AC111" s="1030"/>
      <c r="AD111" s="1030"/>
      <c r="AE111" s="1031"/>
      <c r="AF111" s="1032" t="s">
        <v>236</v>
      </c>
      <c r="AG111" s="1030"/>
      <c r="AH111" s="1030"/>
      <c r="AI111" s="1030"/>
      <c r="AJ111" s="1031"/>
      <c r="AK111" s="1032" t="s">
        <v>418</v>
      </c>
      <c r="AL111" s="1030"/>
      <c r="AM111" s="1030"/>
      <c r="AN111" s="1030"/>
      <c r="AO111" s="1031"/>
      <c r="AP111" s="1033" t="s">
        <v>236</v>
      </c>
      <c r="AQ111" s="1034"/>
      <c r="AR111" s="1034"/>
      <c r="AS111" s="1034"/>
      <c r="AT111" s="1035"/>
      <c r="AU111" s="996"/>
      <c r="AV111" s="997"/>
      <c r="AW111" s="997"/>
      <c r="AX111" s="997"/>
      <c r="AY111" s="997"/>
      <c r="AZ111" s="1045" t="s">
        <v>444</v>
      </c>
      <c r="BA111" s="1046"/>
      <c r="BB111" s="1046"/>
      <c r="BC111" s="1046"/>
      <c r="BD111" s="1046"/>
      <c r="BE111" s="1046"/>
      <c r="BF111" s="1046"/>
      <c r="BG111" s="1046"/>
      <c r="BH111" s="1046"/>
      <c r="BI111" s="1046"/>
      <c r="BJ111" s="1046"/>
      <c r="BK111" s="1046"/>
      <c r="BL111" s="1046"/>
      <c r="BM111" s="1046"/>
      <c r="BN111" s="1046"/>
      <c r="BO111" s="1046"/>
      <c r="BP111" s="1047"/>
      <c r="BQ111" s="1015">
        <v>177339</v>
      </c>
      <c r="BR111" s="1016"/>
      <c r="BS111" s="1016"/>
      <c r="BT111" s="1016"/>
      <c r="BU111" s="1016"/>
      <c r="BV111" s="1016">
        <v>182290</v>
      </c>
      <c r="BW111" s="1016"/>
      <c r="BX111" s="1016"/>
      <c r="BY111" s="1016"/>
      <c r="BZ111" s="1016"/>
      <c r="CA111" s="1016">
        <v>161167</v>
      </c>
      <c r="CB111" s="1016"/>
      <c r="CC111" s="1016"/>
      <c r="CD111" s="1016"/>
      <c r="CE111" s="1016"/>
      <c r="CF111" s="1010">
        <v>5.9</v>
      </c>
      <c r="CG111" s="1011"/>
      <c r="CH111" s="1011"/>
      <c r="CI111" s="1011"/>
      <c r="CJ111" s="1011"/>
      <c r="CK111" s="1041"/>
      <c r="CL111" s="1042"/>
      <c r="CM111" s="1012" t="s">
        <v>445</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236</v>
      </c>
      <c r="DH111" s="1016"/>
      <c r="DI111" s="1016"/>
      <c r="DJ111" s="1016"/>
      <c r="DK111" s="1016"/>
      <c r="DL111" s="1016" t="s">
        <v>236</v>
      </c>
      <c r="DM111" s="1016"/>
      <c r="DN111" s="1016"/>
      <c r="DO111" s="1016"/>
      <c r="DP111" s="1016"/>
      <c r="DQ111" s="1016" t="s">
        <v>446</v>
      </c>
      <c r="DR111" s="1016"/>
      <c r="DS111" s="1016"/>
      <c r="DT111" s="1016"/>
      <c r="DU111" s="1016"/>
      <c r="DV111" s="1017" t="s">
        <v>236</v>
      </c>
      <c r="DW111" s="1017"/>
      <c r="DX111" s="1017"/>
      <c r="DY111" s="1017"/>
      <c r="DZ111" s="1018"/>
    </row>
    <row r="112" spans="1:131" s="248" customFormat="1" ht="26.25" customHeight="1" x14ac:dyDescent="0.15">
      <c r="A112" s="1048" t="s">
        <v>447</v>
      </c>
      <c r="B112" s="1049"/>
      <c r="C112" s="1046" t="s">
        <v>448</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418</v>
      </c>
      <c r="AB112" s="1055"/>
      <c r="AC112" s="1055"/>
      <c r="AD112" s="1055"/>
      <c r="AE112" s="1056"/>
      <c r="AF112" s="1057" t="s">
        <v>418</v>
      </c>
      <c r="AG112" s="1055"/>
      <c r="AH112" s="1055"/>
      <c r="AI112" s="1055"/>
      <c r="AJ112" s="1056"/>
      <c r="AK112" s="1057" t="s">
        <v>236</v>
      </c>
      <c r="AL112" s="1055"/>
      <c r="AM112" s="1055"/>
      <c r="AN112" s="1055"/>
      <c r="AO112" s="1056"/>
      <c r="AP112" s="1058" t="s">
        <v>418</v>
      </c>
      <c r="AQ112" s="1059"/>
      <c r="AR112" s="1059"/>
      <c r="AS112" s="1059"/>
      <c r="AT112" s="1060"/>
      <c r="AU112" s="996"/>
      <c r="AV112" s="997"/>
      <c r="AW112" s="997"/>
      <c r="AX112" s="997"/>
      <c r="AY112" s="997"/>
      <c r="AZ112" s="1045" t="s">
        <v>449</v>
      </c>
      <c r="BA112" s="1046"/>
      <c r="BB112" s="1046"/>
      <c r="BC112" s="1046"/>
      <c r="BD112" s="1046"/>
      <c r="BE112" s="1046"/>
      <c r="BF112" s="1046"/>
      <c r="BG112" s="1046"/>
      <c r="BH112" s="1046"/>
      <c r="BI112" s="1046"/>
      <c r="BJ112" s="1046"/>
      <c r="BK112" s="1046"/>
      <c r="BL112" s="1046"/>
      <c r="BM112" s="1046"/>
      <c r="BN112" s="1046"/>
      <c r="BO112" s="1046"/>
      <c r="BP112" s="1047"/>
      <c r="BQ112" s="1015">
        <v>1828681</v>
      </c>
      <c r="BR112" s="1016"/>
      <c r="BS112" s="1016"/>
      <c r="BT112" s="1016"/>
      <c r="BU112" s="1016"/>
      <c r="BV112" s="1016">
        <v>1795870</v>
      </c>
      <c r="BW112" s="1016"/>
      <c r="BX112" s="1016"/>
      <c r="BY112" s="1016"/>
      <c r="BZ112" s="1016"/>
      <c r="CA112" s="1016">
        <v>1706666</v>
      </c>
      <c r="CB112" s="1016"/>
      <c r="CC112" s="1016"/>
      <c r="CD112" s="1016"/>
      <c r="CE112" s="1016"/>
      <c r="CF112" s="1010">
        <v>62.3</v>
      </c>
      <c r="CG112" s="1011"/>
      <c r="CH112" s="1011"/>
      <c r="CI112" s="1011"/>
      <c r="CJ112" s="1011"/>
      <c r="CK112" s="1041"/>
      <c r="CL112" s="1042"/>
      <c r="CM112" s="1012" t="s">
        <v>450</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236</v>
      </c>
      <c r="DH112" s="1016"/>
      <c r="DI112" s="1016"/>
      <c r="DJ112" s="1016"/>
      <c r="DK112" s="1016"/>
      <c r="DL112" s="1016" t="s">
        <v>446</v>
      </c>
      <c r="DM112" s="1016"/>
      <c r="DN112" s="1016"/>
      <c r="DO112" s="1016"/>
      <c r="DP112" s="1016"/>
      <c r="DQ112" s="1016" t="s">
        <v>418</v>
      </c>
      <c r="DR112" s="1016"/>
      <c r="DS112" s="1016"/>
      <c r="DT112" s="1016"/>
      <c r="DU112" s="1016"/>
      <c r="DV112" s="1017" t="s">
        <v>418</v>
      </c>
      <c r="DW112" s="1017"/>
      <c r="DX112" s="1017"/>
      <c r="DY112" s="1017"/>
      <c r="DZ112" s="1018"/>
    </row>
    <row r="113" spans="1:130" s="248" customFormat="1" ht="26.25" customHeight="1" x14ac:dyDescent="0.15">
      <c r="A113" s="1050"/>
      <c r="B113" s="1051"/>
      <c r="C113" s="1046" t="s">
        <v>451</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137605</v>
      </c>
      <c r="AB113" s="1030"/>
      <c r="AC113" s="1030"/>
      <c r="AD113" s="1030"/>
      <c r="AE113" s="1031"/>
      <c r="AF113" s="1032">
        <v>140015</v>
      </c>
      <c r="AG113" s="1030"/>
      <c r="AH113" s="1030"/>
      <c r="AI113" s="1030"/>
      <c r="AJ113" s="1031"/>
      <c r="AK113" s="1032">
        <v>144560</v>
      </c>
      <c r="AL113" s="1030"/>
      <c r="AM113" s="1030"/>
      <c r="AN113" s="1030"/>
      <c r="AO113" s="1031"/>
      <c r="AP113" s="1033">
        <v>5.3</v>
      </c>
      <c r="AQ113" s="1034"/>
      <c r="AR113" s="1034"/>
      <c r="AS113" s="1034"/>
      <c r="AT113" s="1035"/>
      <c r="AU113" s="996"/>
      <c r="AV113" s="997"/>
      <c r="AW113" s="997"/>
      <c r="AX113" s="997"/>
      <c r="AY113" s="997"/>
      <c r="AZ113" s="1045" t="s">
        <v>452</v>
      </c>
      <c r="BA113" s="1046"/>
      <c r="BB113" s="1046"/>
      <c r="BC113" s="1046"/>
      <c r="BD113" s="1046"/>
      <c r="BE113" s="1046"/>
      <c r="BF113" s="1046"/>
      <c r="BG113" s="1046"/>
      <c r="BH113" s="1046"/>
      <c r="BI113" s="1046"/>
      <c r="BJ113" s="1046"/>
      <c r="BK113" s="1046"/>
      <c r="BL113" s="1046"/>
      <c r="BM113" s="1046"/>
      <c r="BN113" s="1046"/>
      <c r="BO113" s="1046"/>
      <c r="BP113" s="1047"/>
      <c r="BQ113" s="1015" t="s">
        <v>446</v>
      </c>
      <c r="BR113" s="1016"/>
      <c r="BS113" s="1016"/>
      <c r="BT113" s="1016"/>
      <c r="BU113" s="1016"/>
      <c r="BV113" s="1016">
        <v>17319</v>
      </c>
      <c r="BW113" s="1016"/>
      <c r="BX113" s="1016"/>
      <c r="BY113" s="1016"/>
      <c r="BZ113" s="1016"/>
      <c r="CA113" s="1016">
        <v>105903</v>
      </c>
      <c r="CB113" s="1016"/>
      <c r="CC113" s="1016"/>
      <c r="CD113" s="1016"/>
      <c r="CE113" s="1016"/>
      <c r="CF113" s="1010">
        <v>3.9</v>
      </c>
      <c r="CG113" s="1011"/>
      <c r="CH113" s="1011"/>
      <c r="CI113" s="1011"/>
      <c r="CJ113" s="1011"/>
      <c r="CK113" s="1041"/>
      <c r="CL113" s="1042"/>
      <c r="CM113" s="1012" t="s">
        <v>453</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418</v>
      </c>
      <c r="DH113" s="1055"/>
      <c r="DI113" s="1055"/>
      <c r="DJ113" s="1055"/>
      <c r="DK113" s="1056"/>
      <c r="DL113" s="1057" t="s">
        <v>236</v>
      </c>
      <c r="DM113" s="1055"/>
      <c r="DN113" s="1055"/>
      <c r="DO113" s="1055"/>
      <c r="DP113" s="1056"/>
      <c r="DQ113" s="1057" t="s">
        <v>236</v>
      </c>
      <c r="DR113" s="1055"/>
      <c r="DS113" s="1055"/>
      <c r="DT113" s="1055"/>
      <c r="DU113" s="1056"/>
      <c r="DV113" s="1058" t="s">
        <v>418</v>
      </c>
      <c r="DW113" s="1059"/>
      <c r="DX113" s="1059"/>
      <c r="DY113" s="1059"/>
      <c r="DZ113" s="1060"/>
    </row>
    <row r="114" spans="1:130" s="248" customFormat="1" ht="26.25" customHeight="1" x14ac:dyDescent="0.15">
      <c r="A114" s="1050"/>
      <c r="B114" s="1051"/>
      <c r="C114" s="1046" t="s">
        <v>454</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418</v>
      </c>
      <c r="AB114" s="1055"/>
      <c r="AC114" s="1055"/>
      <c r="AD114" s="1055"/>
      <c r="AE114" s="1056"/>
      <c r="AF114" s="1057" t="s">
        <v>236</v>
      </c>
      <c r="AG114" s="1055"/>
      <c r="AH114" s="1055"/>
      <c r="AI114" s="1055"/>
      <c r="AJ114" s="1056"/>
      <c r="AK114" s="1057" t="s">
        <v>236</v>
      </c>
      <c r="AL114" s="1055"/>
      <c r="AM114" s="1055"/>
      <c r="AN114" s="1055"/>
      <c r="AO114" s="1056"/>
      <c r="AP114" s="1058" t="s">
        <v>418</v>
      </c>
      <c r="AQ114" s="1059"/>
      <c r="AR114" s="1059"/>
      <c r="AS114" s="1059"/>
      <c r="AT114" s="1060"/>
      <c r="AU114" s="996"/>
      <c r="AV114" s="997"/>
      <c r="AW114" s="997"/>
      <c r="AX114" s="997"/>
      <c r="AY114" s="997"/>
      <c r="AZ114" s="1045" t="s">
        <v>455</v>
      </c>
      <c r="BA114" s="1046"/>
      <c r="BB114" s="1046"/>
      <c r="BC114" s="1046"/>
      <c r="BD114" s="1046"/>
      <c r="BE114" s="1046"/>
      <c r="BF114" s="1046"/>
      <c r="BG114" s="1046"/>
      <c r="BH114" s="1046"/>
      <c r="BI114" s="1046"/>
      <c r="BJ114" s="1046"/>
      <c r="BK114" s="1046"/>
      <c r="BL114" s="1046"/>
      <c r="BM114" s="1046"/>
      <c r="BN114" s="1046"/>
      <c r="BO114" s="1046"/>
      <c r="BP114" s="1047"/>
      <c r="BQ114" s="1015">
        <v>962719</v>
      </c>
      <c r="BR114" s="1016"/>
      <c r="BS114" s="1016"/>
      <c r="BT114" s="1016"/>
      <c r="BU114" s="1016"/>
      <c r="BV114" s="1016">
        <v>934476</v>
      </c>
      <c r="BW114" s="1016"/>
      <c r="BX114" s="1016"/>
      <c r="BY114" s="1016"/>
      <c r="BZ114" s="1016"/>
      <c r="CA114" s="1016">
        <v>895293</v>
      </c>
      <c r="CB114" s="1016"/>
      <c r="CC114" s="1016"/>
      <c r="CD114" s="1016"/>
      <c r="CE114" s="1016"/>
      <c r="CF114" s="1010">
        <v>32.700000000000003</v>
      </c>
      <c r="CG114" s="1011"/>
      <c r="CH114" s="1011"/>
      <c r="CI114" s="1011"/>
      <c r="CJ114" s="1011"/>
      <c r="CK114" s="1041"/>
      <c r="CL114" s="1042"/>
      <c r="CM114" s="1012" t="s">
        <v>456</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v>8146</v>
      </c>
      <c r="DH114" s="1055"/>
      <c r="DI114" s="1055"/>
      <c r="DJ114" s="1055"/>
      <c r="DK114" s="1056"/>
      <c r="DL114" s="1057" t="s">
        <v>236</v>
      </c>
      <c r="DM114" s="1055"/>
      <c r="DN114" s="1055"/>
      <c r="DO114" s="1055"/>
      <c r="DP114" s="1056"/>
      <c r="DQ114" s="1057" t="s">
        <v>236</v>
      </c>
      <c r="DR114" s="1055"/>
      <c r="DS114" s="1055"/>
      <c r="DT114" s="1055"/>
      <c r="DU114" s="1056"/>
      <c r="DV114" s="1058" t="s">
        <v>236</v>
      </c>
      <c r="DW114" s="1059"/>
      <c r="DX114" s="1059"/>
      <c r="DY114" s="1059"/>
      <c r="DZ114" s="1060"/>
    </row>
    <row r="115" spans="1:130" s="248" customFormat="1" ht="26.25" customHeight="1" x14ac:dyDescent="0.15">
      <c r="A115" s="1050"/>
      <c r="B115" s="1051"/>
      <c r="C115" s="1046" t="s">
        <v>457</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59927</v>
      </c>
      <c r="AB115" s="1030"/>
      <c r="AC115" s="1030"/>
      <c r="AD115" s="1030"/>
      <c r="AE115" s="1031"/>
      <c r="AF115" s="1032">
        <v>56183</v>
      </c>
      <c r="AG115" s="1030"/>
      <c r="AH115" s="1030"/>
      <c r="AI115" s="1030"/>
      <c r="AJ115" s="1031"/>
      <c r="AK115" s="1032">
        <v>40686</v>
      </c>
      <c r="AL115" s="1030"/>
      <c r="AM115" s="1030"/>
      <c r="AN115" s="1030"/>
      <c r="AO115" s="1031"/>
      <c r="AP115" s="1033">
        <v>1.5</v>
      </c>
      <c r="AQ115" s="1034"/>
      <c r="AR115" s="1034"/>
      <c r="AS115" s="1034"/>
      <c r="AT115" s="1035"/>
      <c r="AU115" s="996"/>
      <c r="AV115" s="997"/>
      <c r="AW115" s="997"/>
      <c r="AX115" s="997"/>
      <c r="AY115" s="997"/>
      <c r="AZ115" s="1045" t="s">
        <v>458</v>
      </c>
      <c r="BA115" s="1046"/>
      <c r="BB115" s="1046"/>
      <c r="BC115" s="1046"/>
      <c r="BD115" s="1046"/>
      <c r="BE115" s="1046"/>
      <c r="BF115" s="1046"/>
      <c r="BG115" s="1046"/>
      <c r="BH115" s="1046"/>
      <c r="BI115" s="1046"/>
      <c r="BJ115" s="1046"/>
      <c r="BK115" s="1046"/>
      <c r="BL115" s="1046"/>
      <c r="BM115" s="1046"/>
      <c r="BN115" s="1046"/>
      <c r="BO115" s="1046"/>
      <c r="BP115" s="1047"/>
      <c r="BQ115" s="1015" t="s">
        <v>236</v>
      </c>
      <c r="BR115" s="1016"/>
      <c r="BS115" s="1016"/>
      <c r="BT115" s="1016"/>
      <c r="BU115" s="1016"/>
      <c r="BV115" s="1016" t="s">
        <v>236</v>
      </c>
      <c r="BW115" s="1016"/>
      <c r="BX115" s="1016"/>
      <c r="BY115" s="1016"/>
      <c r="BZ115" s="1016"/>
      <c r="CA115" s="1016" t="s">
        <v>236</v>
      </c>
      <c r="CB115" s="1016"/>
      <c r="CC115" s="1016"/>
      <c r="CD115" s="1016"/>
      <c r="CE115" s="1016"/>
      <c r="CF115" s="1010" t="s">
        <v>236</v>
      </c>
      <c r="CG115" s="1011"/>
      <c r="CH115" s="1011"/>
      <c r="CI115" s="1011"/>
      <c r="CJ115" s="1011"/>
      <c r="CK115" s="1041"/>
      <c r="CL115" s="1042"/>
      <c r="CM115" s="1045" t="s">
        <v>459</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418</v>
      </c>
      <c r="DH115" s="1055"/>
      <c r="DI115" s="1055"/>
      <c r="DJ115" s="1055"/>
      <c r="DK115" s="1056"/>
      <c r="DL115" s="1057" t="s">
        <v>418</v>
      </c>
      <c r="DM115" s="1055"/>
      <c r="DN115" s="1055"/>
      <c r="DO115" s="1055"/>
      <c r="DP115" s="1056"/>
      <c r="DQ115" s="1057" t="s">
        <v>418</v>
      </c>
      <c r="DR115" s="1055"/>
      <c r="DS115" s="1055"/>
      <c r="DT115" s="1055"/>
      <c r="DU115" s="1056"/>
      <c r="DV115" s="1058" t="s">
        <v>236</v>
      </c>
      <c r="DW115" s="1059"/>
      <c r="DX115" s="1059"/>
      <c r="DY115" s="1059"/>
      <c r="DZ115" s="1060"/>
    </row>
    <row r="116" spans="1:130" s="248" customFormat="1" ht="26.25" customHeight="1" x14ac:dyDescent="0.15">
      <c r="A116" s="1052"/>
      <c r="B116" s="1053"/>
      <c r="C116" s="1061" t="s">
        <v>460</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711</v>
      </c>
      <c r="AB116" s="1055"/>
      <c r="AC116" s="1055"/>
      <c r="AD116" s="1055"/>
      <c r="AE116" s="1056"/>
      <c r="AF116" s="1057">
        <v>588</v>
      </c>
      <c r="AG116" s="1055"/>
      <c r="AH116" s="1055"/>
      <c r="AI116" s="1055"/>
      <c r="AJ116" s="1056"/>
      <c r="AK116" s="1057">
        <v>201</v>
      </c>
      <c r="AL116" s="1055"/>
      <c r="AM116" s="1055"/>
      <c r="AN116" s="1055"/>
      <c r="AO116" s="1056"/>
      <c r="AP116" s="1058">
        <v>0</v>
      </c>
      <c r="AQ116" s="1059"/>
      <c r="AR116" s="1059"/>
      <c r="AS116" s="1059"/>
      <c r="AT116" s="1060"/>
      <c r="AU116" s="996"/>
      <c r="AV116" s="997"/>
      <c r="AW116" s="997"/>
      <c r="AX116" s="997"/>
      <c r="AY116" s="997"/>
      <c r="AZ116" s="1063" t="s">
        <v>461</v>
      </c>
      <c r="BA116" s="1064"/>
      <c r="BB116" s="1064"/>
      <c r="BC116" s="1064"/>
      <c r="BD116" s="1064"/>
      <c r="BE116" s="1064"/>
      <c r="BF116" s="1064"/>
      <c r="BG116" s="1064"/>
      <c r="BH116" s="1064"/>
      <c r="BI116" s="1064"/>
      <c r="BJ116" s="1064"/>
      <c r="BK116" s="1064"/>
      <c r="BL116" s="1064"/>
      <c r="BM116" s="1064"/>
      <c r="BN116" s="1064"/>
      <c r="BO116" s="1064"/>
      <c r="BP116" s="1065"/>
      <c r="BQ116" s="1015" t="s">
        <v>236</v>
      </c>
      <c r="BR116" s="1016"/>
      <c r="BS116" s="1016"/>
      <c r="BT116" s="1016"/>
      <c r="BU116" s="1016"/>
      <c r="BV116" s="1016" t="s">
        <v>236</v>
      </c>
      <c r="BW116" s="1016"/>
      <c r="BX116" s="1016"/>
      <c r="BY116" s="1016"/>
      <c r="BZ116" s="1016"/>
      <c r="CA116" s="1016" t="s">
        <v>418</v>
      </c>
      <c r="CB116" s="1016"/>
      <c r="CC116" s="1016"/>
      <c r="CD116" s="1016"/>
      <c r="CE116" s="1016"/>
      <c r="CF116" s="1010" t="s">
        <v>236</v>
      </c>
      <c r="CG116" s="1011"/>
      <c r="CH116" s="1011"/>
      <c r="CI116" s="1011"/>
      <c r="CJ116" s="1011"/>
      <c r="CK116" s="1041"/>
      <c r="CL116" s="1042"/>
      <c r="CM116" s="1012" t="s">
        <v>462</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418</v>
      </c>
      <c r="DH116" s="1055"/>
      <c r="DI116" s="1055"/>
      <c r="DJ116" s="1055"/>
      <c r="DK116" s="1056"/>
      <c r="DL116" s="1057" t="s">
        <v>418</v>
      </c>
      <c r="DM116" s="1055"/>
      <c r="DN116" s="1055"/>
      <c r="DO116" s="1055"/>
      <c r="DP116" s="1056"/>
      <c r="DQ116" s="1057" t="s">
        <v>236</v>
      </c>
      <c r="DR116" s="1055"/>
      <c r="DS116" s="1055"/>
      <c r="DT116" s="1055"/>
      <c r="DU116" s="1056"/>
      <c r="DV116" s="1058" t="s">
        <v>236</v>
      </c>
      <c r="DW116" s="1059"/>
      <c r="DX116" s="1059"/>
      <c r="DY116" s="1059"/>
      <c r="DZ116" s="1060"/>
    </row>
    <row r="117" spans="1:130" s="248" customFormat="1" ht="26.25" customHeight="1" x14ac:dyDescent="0.15">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463</v>
      </c>
      <c r="Z117" s="982"/>
      <c r="AA117" s="1072">
        <v>1076585</v>
      </c>
      <c r="AB117" s="1073"/>
      <c r="AC117" s="1073"/>
      <c r="AD117" s="1073"/>
      <c r="AE117" s="1074"/>
      <c r="AF117" s="1075">
        <v>1041586</v>
      </c>
      <c r="AG117" s="1073"/>
      <c r="AH117" s="1073"/>
      <c r="AI117" s="1073"/>
      <c r="AJ117" s="1074"/>
      <c r="AK117" s="1075">
        <v>1029768</v>
      </c>
      <c r="AL117" s="1073"/>
      <c r="AM117" s="1073"/>
      <c r="AN117" s="1073"/>
      <c r="AO117" s="1074"/>
      <c r="AP117" s="1076"/>
      <c r="AQ117" s="1077"/>
      <c r="AR117" s="1077"/>
      <c r="AS117" s="1077"/>
      <c r="AT117" s="1078"/>
      <c r="AU117" s="996"/>
      <c r="AV117" s="997"/>
      <c r="AW117" s="997"/>
      <c r="AX117" s="997"/>
      <c r="AY117" s="997"/>
      <c r="AZ117" s="1063" t="s">
        <v>464</v>
      </c>
      <c r="BA117" s="1064"/>
      <c r="BB117" s="1064"/>
      <c r="BC117" s="1064"/>
      <c r="BD117" s="1064"/>
      <c r="BE117" s="1064"/>
      <c r="BF117" s="1064"/>
      <c r="BG117" s="1064"/>
      <c r="BH117" s="1064"/>
      <c r="BI117" s="1064"/>
      <c r="BJ117" s="1064"/>
      <c r="BK117" s="1064"/>
      <c r="BL117" s="1064"/>
      <c r="BM117" s="1064"/>
      <c r="BN117" s="1064"/>
      <c r="BO117" s="1064"/>
      <c r="BP117" s="1065"/>
      <c r="BQ117" s="1015" t="s">
        <v>418</v>
      </c>
      <c r="BR117" s="1016"/>
      <c r="BS117" s="1016"/>
      <c r="BT117" s="1016"/>
      <c r="BU117" s="1016"/>
      <c r="BV117" s="1016" t="s">
        <v>236</v>
      </c>
      <c r="BW117" s="1016"/>
      <c r="BX117" s="1016"/>
      <c r="BY117" s="1016"/>
      <c r="BZ117" s="1016"/>
      <c r="CA117" s="1016" t="s">
        <v>418</v>
      </c>
      <c r="CB117" s="1016"/>
      <c r="CC117" s="1016"/>
      <c r="CD117" s="1016"/>
      <c r="CE117" s="1016"/>
      <c r="CF117" s="1010" t="s">
        <v>236</v>
      </c>
      <c r="CG117" s="1011"/>
      <c r="CH117" s="1011"/>
      <c r="CI117" s="1011"/>
      <c r="CJ117" s="1011"/>
      <c r="CK117" s="1041"/>
      <c r="CL117" s="1042"/>
      <c r="CM117" s="1012" t="s">
        <v>465</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236</v>
      </c>
      <c r="DH117" s="1055"/>
      <c r="DI117" s="1055"/>
      <c r="DJ117" s="1055"/>
      <c r="DK117" s="1056"/>
      <c r="DL117" s="1057" t="s">
        <v>446</v>
      </c>
      <c r="DM117" s="1055"/>
      <c r="DN117" s="1055"/>
      <c r="DO117" s="1055"/>
      <c r="DP117" s="1056"/>
      <c r="DQ117" s="1057" t="s">
        <v>446</v>
      </c>
      <c r="DR117" s="1055"/>
      <c r="DS117" s="1055"/>
      <c r="DT117" s="1055"/>
      <c r="DU117" s="1056"/>
      <c r="DV117" s="1058" t="s">
        <v>418</v>
      </c>
      <c r="DW117" s="1059"/>
      <c r="DX117" s="1059"/>
      <c r="DY117" s="1059"/>
      <c r="DZ117" s="1060"/>
    </row>
    <row r="118" spans="1:130" s="248" customFormat="1" ht="26.25" customHeight="1" x14ac:dyDescent="0.15">
      <c r="A118" s="1000" t="s">
        <v>438</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435</v>
      </c>
      <c r="AB118" s="981"/>
      <c r="AC118" s="981"/>
      <c r="AD118" s="981"/>
      <c r="AE118" s="982"/>
      <c r="AF118" s="980" t="s">
        <v>436</v>
      </c>
      <c r="AG118" s="981"/>
      <c r="AH118" s="981"/>
      <c r="AI118" s="981"/>
      <c r="AJ118" s="982"/>
      <c r="AK118" s="980" t="s">
        <v>310</v>
      </c>
      <c r="AL118" s="981"/>
      <c r="AM118" s="981"/>
      <c r="AN118" s="981"/>
      <c r="AO118" s="982"/>
      <c r="AP118" s="1067" t="s">
        <v>437</v>
      </c>
      <c r="AQ118" s="1068"/>
      <c r="AR118" s="1068"/>
      <c r="AS118" s="1068"/>
      <c r="AT118" s="1069"/>
      <c r="AU118" s="996"/>
      <c r="AV118" s="997"/>
      <c r="AW118" s="997"/>
      <c r="AX118" s="997"/>
      <c r="AY118" s="997"/>
      <c r="AZ118" s="1070" t="s">
        <v>466</v>
      </c>
      <c r="BA118" s="1061"/>
      <c r="BB118" s="1061"/>
      <c r="BC118" s="1061"/>
      <c r="BD118" s="1061"/>
      <c r="BE118" s="1061"/>
      <c r="BF118" s="1061"/>
      <c r="BG118" s="1061"/>
      <c r="BH118" s="1061"/>
      <c r="BI118" s="1061"/>
      <c r="BJ118" s="1061"/>
      <c r="BK118" s="1061"/>
      <c r="BL118" s="1061"/>
      <c r="BM118" s="1061"/>
      <c r="BN118" s="1061"/>
      <c r="BO118" s="1061"/>
      <c r="BP118" s="1062"/>
      <c r="BQ118" s="1093" t="s">
        <v>418</v>
      </c>
      <c r="BR118" s="1094"/>
      <c r="BS118" s="1094"/>
      <c r="BT118" s="1094"/>
      <c r="BU118" s="1094"/>
      <c r="BV118" s="1094" t="s">
        <v>418</v>
      </c>
      <c r="BW118" s="1094"/>
      <c r="BX118" s="1094"/>
      <c r="BY118" s="1094"/>
      <c r="BZ118" s="1094"/>
      <c r="CA118" s="1094" t="s">
        <v>418</v>
      </c>
      <c r="CB118" s="1094"/>
      <c r="CC118" s="1094"/>
      <c r="CD118" s="1094"/>
      <c r="CE118" s="1094"/>
      <c r="CF118" s="1010" t="s">
        <v>418</v>
      </c>
      <c r="CG118" s="1011"/>
      <c r="CH118" s="1011"/>
      <c r="CI118" s="1011"/>
      <c r="CJ118" s="1011"/>
      <c r="CK118" s="1041"/>
      <c r="CL118" s="1042"/>
      <c r="CM118" s="1012" t="s">
        <v>467</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418</v>
      </c>
      <c r="DH118" s="1055"/>
      <c r="DI118" s="1055"/>
      <c r="DJ118" s="1055"/>
      <c r="DK118" s="1056"/>
      <c r="DL118" s="1057" t="s">
        <v>418</v>
      </c>
      <c r="DM118" s="1055"/>
      <c r="DN118" s="1055"/>
      <c r="DO118" s="1055"/>
      <c r="DP118" s="1056"/>
      <c r="DQ118" s="1057" t="s">
        <v>418</v>
      </c>
      <c r="DR118" s="1055"/>
      <c r="DS118" s="1055"/>
      <c r="DT118" s="1055"/>
      <c r="DU118" s="1056"/>
      <c r="DV118" s="1058" t="s">
        <v>418</v>
      </c>
      <c r="DW118" s="1059"/>
      <c r="DX118" s="1059"/>
      <c r="DY118" s="1059"/>
      <c r="DZ118" s="1060"/>
    </row>
    <row r="119" spans="1:130" s="248" customFormat="1" ht="26.25" customHeight="1" x14ac:dyDescent="0.15">
      <c r="A119" s="1154" t="s">
        <v>441</v>
      </c>
      <c r="B119" s="1040"/>
      <c r="C119" s="1019" t="s">
        <v>442</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418</v>
      </c>
      <c r="AB119" s="988"/>
      <c r="AC119" s="988"/>
      <c r="AD119" s="988"/>
      <c r="AE119" s="989"/>
      <c r="AF119" s="990" t="s">
        <v>418</v>
      </c>
      <c r="AG119" s="988"/>
      <c r="AH119" s="988"/>
      <c r="AI119" s="988"/>
      <c r="AJ119" s="989"/>
      <c r="AK119" s="990" t="s">
        <v>236</v>
      </c>
      <c r="AL119" s="988"/>
      <c r="AM119" s="988"/>
      <c r="AN119" s="988"/>
      <c r="AO119" s="989"/>
      <c r="AP119" s="991" t="s">
        <v>236</v>
      </c>
      <c r="AQ119" s="992"/>
      <c r="AR119" s="992"/>
      <c r="AS119" s="992"/>
      <c r="AT119" s="993"/>
      <c r="AU119" s="998"/>
      <c r="AV119" s="999"/>
      <c r="AW119" s="999"/>
      <c r="AX119" s="999"/>
      <c r="AY119" s="999"/>
      <c r="AZ119" s="279" t="s">
        <v>187</v>
      </c>
      <c r="BA119" s="279"/>
      <c r="BB119" s="279"/>
      <c r="BC119" s="279"/>
      <c r="BD119" s="279"/>
      <c r="BE119" s="279"/>
      <c r="BF119" s="279"/>
      <c r="BG119" s="279"/>
      <c r="BH119" s="279"/>
      <c r="BI119" s="279"/>
      <c r="BJ119" s="279"/>
      <c r="BK119" s="279"/>
      <c r="BL119" s="279"/>
      <c r="BM119" s="279"/>
      <c r="BN119" s="279"/>
      <c r="BO119" s="1071" t="s">
        <v>468</v>
      </c>
      <c r="BP119" s="1102"/>
      <c r="BQ119" s="1093">
        <v>10878263</v>
      </c>
      <c r="BR119" s="1094"/>
      <c r="BS119" s="1094"/>
      <c r="BT119" s="1094"/>
      <c r="BU119" s="1094"/>
      <c r="BV119" s="1094">
        <v>10842551</v>
      </c>
      <c r="BW119" s="1094"/>
      <c r="BX119" s="1094"/>
      <c r="BY119" s="1094"/>
      <c r="BZ119" s="1094"/>
      <c r="CA119" s="1094">
        <v>10667453</v>
      </c>
      <c r="CB119" s="1094"/>
      <c r="CC119" s="1094"/>
      <c r="CD119" s="1094"/>
      <c r="CE119" s="1094"/>
      <c r="CF119" s="1095"/>
      <c r="CG119" s="1096"/>
      <c r="CH119" s="1096"/>
      <c r="CI119" s="1096"/>
      <c r="CJ119" s="1097"/>
      <c r="CK119" s="1043"/>
      <c r="CL119" s="1044"/>
      <c r="CM119" s="1098" t="s">
        <v>469</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169193</v>
      </c>
      <c r="DH119" s="1080"/>
      <c r="DI119" s="1080"/>
      <c r="DJ119" s="1080"/>
      <c r="DK119" s="1081"/>
      <c r="DL119" s="1079">
        <v>182290</v>
      </c>
      <c r="DM119" s="1080"/>
      <c r="DN119" s="1080"/>
      <c r="DO119" s="1080"/>
      <c r="DP119" s="1081"/>
      <c r="DQ119" s="1079">
        <v>161167</v>
      </c>
      <c r="DR119" s="1080"/>
      <c r="DS119" s="1080"/>
      <c r="DT119" s="1080"/>
      <c r="DU119" s="1081"/>
      <c r="DV119" s="1082">
        <v>5.9</v>
      </c>
      <c r="DW119" s="1083"/>
      <c r="DX119" s="1083"/>
      <c r="DY119" s="1083"/>
      <c r="DZ119" s="1084"/>
    </row>
    <row r="120" spans="1:130" s="248" customFormat="1" ht="26.25" customHeight="1" x14ac:dyDescent="0.15">
      <c r="A120" s="1155"/>
      <c r="B120" s="1042"/>
      <c r="C120" s="1012" t="s">
        <v>445</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418</v>
      </c>
      <c r="AB120" s="1055"/>
      <c r="AC120" s="1055"/>
      <c r="AD120" s="1055"/>
      <c r="AE120" s="1056"/>
      <c r="AF120" s="1057" t="s">
        <v>418</v>
      </c>
      <c r="AG120" s="1055"/>
      <c r="AH120" s="1055"/>
      <c r="AI120" s="1055"/>
      <c r="AJ120" s="1056"/>
      <c r="AK120" s="1057" t="s">
        <v>418</v>
      </c>
      <c r="AL120" s="1055"/>
      <c r="AM120" s="1055"/>
      <c r="AN120" s="1055"/>
      <c r="AO120" s="1056"/>
      <c r="AP120" s="1058" t="s">
        <v>418</v>
      </c>
      <c r="AQ120" s="1059"/>
      <c r="AR120" s="1059"/>
      <c r="AS120" s="1059"/>
      <c r="AT120" s="1060"/>
      <c r="AU120" s="1085" t="s">
        <v>470</v>
      </c>
      <c r="AV120" s="1086"/>
      <c r="AW120" s="1086"/>
      <c r="AX120" s="1086"/>
      <c r="AY120" s="1087"/>
      <c r="AZ120" s="1036" t="s">
        <v>471</v>
      </c>
      <c r="BA120" s="985"/>
      <c r="BB120" s="985"/>
      <c r="BC120" s="985"/>
      <c r="BD120" s="985"/>
      <c r="BE120" s="985"/>
      <c r="BF120" s="985"/>
      <c r="BG120" s="985"/>
      <c r="BH120" s="985"/>
      <c r="BI120" s="985"/>
      <c r="BJ120" s="985"/>
      <c r="BK120" s="985"/>
      <c r="BL120" s="985"/>
      <c r="BM120" s="985"/>
      <c r="BN120" s="985"/>
      <c r="BO120" s="985"/>
      <c r="BP120" s="986"/>
      <c r="BQ120" s="1022">
        <v>1444420</v>
      </c>
      <c r="BR120" s="1023"/>
      <c r="BS120" s="1023"/>
      <c r="BT120" s="1023"/>
      <c r="BU120" s="1023"/>
      <c r="BV120" s="1023">
        <v>1113237</v>
      </c>
      <c r="BW120" s="1023"/>
      <c r="BX120" s="1023"/>
      <c r="BY120" s="1023"/>
      <c r="BZ120" s="1023"/>
      <c r="CA120" s="1023">
        <v>1018888</v>
      </c>
      <c r="CB120" s="1023"/>
      <c r="CC120" s="1023"/>
      <c r="CD120" s="1023"/>
      <c r="CE120" s="1023"/>
      <c r="CF120" s="1037">
        <v>37.200000000000003</v>
      </c>
      <c r="CG120" s="1038"/>
      <c r="CH120" s="1038"/>
      <c r="CI120" s="1038"/>
      <c r="CJ120" s="1038"/>
      <c r="CK120" s="1103" t="s">
        <v>472</v>
      </c>
      <c r="CL120" s="1104"/>
      <c r="CM120" s="1104"/>
      <c r="CN120" s="1104"/>
      <c r="CO120" s="1105"/>
      <c r="CP120" s="1111" t="s">
        <v>473</v>
      </c>
      <c r="CQ120" s="1112"/>
      <c r="CR120" s="1112"/>
      <c r="CS120" s="1112"/>
      <c r="CT120" s="1112"/>
      <c r="CU120" s="1112"/>
      <c r="CV120" s="1112"/>
      <c r="CW120" s="1112"/>
      <c r="CX120" s="1112"/>
      <c r="CY120" s="1112"/>
      <c r="CZ120" s="1112"/>
      <c r="DA120" s="1112"/>
      <c r="DB120" s="1112"/>
      <c r="DC120" s="1112"/>
      <c r="DD120" s="1112"/>
      <c r="DE120" s="1112"/>
      <c r="DF120" s="1113"/>
      <c r="DG120" s="1022">
        <v>1660354</v>
      </c>
      <c r="DH120" s="1023"/>
      <c r="DI120" s="1023"/>
      <c r="DJ120" s="1023"/>
      <c r="DK120" s="1023"/>
      <c r="DL120" s="1023">
        <v>1592406</v>
      </c>
      <c r="DM120" s="1023"/>
      <c r="DN120" s="1023"/>
      <c r="DO120" s="1023"/>
      <c r="DP120" s="1023"/>
      <c r="DQ120" s="1023">
        <v>1521926</v>
      </c>
      <c r="DR120" s="1023"/>
      <c r="DS120" s="1023"/>
      <c r="DT120" s="1023"/>
      <c r="DU120" s="1023"/>
      <c r="DV120" s="1024">
        <v>55.6</v>
      </c>
      <c r="DW120" s="1024"/>
      <c r="DX120" s="1024"/>
      <c r="DY120" s="1024"/>
      <c r="DZ120" s="1025"/>
    </row>
    <row r="121" spans="1:130" s="248" customFormat="1" ht="26.25" customHeight="1" x14ac:dyDescent="0.15">
      <c r="A121" s="1155"/>
      <c r="B121" s="1042"/>
      <c r="C121" s="1063" t="s">
        <v>474</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446</v>
      </c>
      <c r="AB121" s="1055"/>
      <c r="AC121" s="1055"/>
      <c r="AD121" s="1055"/>
      <c r="AE121" s="1056"/>
      <c r="AF121" s="1057" t="s">
        <v>418</v>
      </c>
      <c r="AG121" s="1055"/>
      <c r="AH121" s="1055"/>
      <c r="AI121" s="1055"/>
      <c r="AJ121" s="1056"/>
      <c r="AK121" s="1057" t="s">
        <v>418</v>
      </c>
      <c r="AL121" s="1055"/>
      <c r="AM121" s="1055"/>
      <c r="AN121" s="1055"/>
      <c r="AO121" s="1056"/>
      <c r="AP121" s="1058" t="s">
        <v>418</v>
      </c>
      <c r="AQ121" s="1059"/>
      <c r="AR121" s="1059"/>
      <c r="AS121" s="1059"/>
      <c r="AT121" s="1060"/>
      <c r="AU121" s="1088"/>
      <c r="AV121" s="1089"/>
      <c r="AW121" s="1089"/>
      <c r="AX121" s="1089"/>
      <c r="AY121" s="1090"/>
      <c r="AZ121" s="1045" t="s">
        <v>475</v>
      </c>
      <c r="BA121" s="1046"/>
      <c r="BB121" s="1046"/>
      <c r="BC121" s="1046"/>
      <c r="BD121" s="1046"/>
      <c r="BE121" s="1046"/>
      <c r="BF121" s="1046"/>
      <c r="BG121" s="1046"/>
      <c r="BH121" s="1046"/>
      <c r="BI121" s="1046"/>
      <c r="BJ121" s="1046"/>
      <c r="BK121" s="1046"/>
      <c r="BL121" s="1046"/>
      <c r="BM121" s="1046"/>
      <c r="BN121" s="1046"/>
      <c r="BO121" s="1046"/>
      <c r="BP121" s="1047"/>
      <c r="BQ121" s="1015">
        <v>375878</v>
      </c>
      <c r="BR121" s="1016"/>
      <c r="BS121" s="1016"/>
      <c r="BT121" s="1016"/>
      <c r="BU121" s="1016"/>
      <c r="BV121" s="1016">
        <v>287936</v>
      </c>
      <c r="BW121" s="1016"/>
      <c r="BX121" s="1016"/>
      <c r="BY121" s="1016"/>
      <c r="BZ121" s="1016"/>
      <c r="CA121" s="1016">
        <v>344463</v>
      </c>
      <c r="CB121" s="1016"/>
      <c r="CC121" s="1016"/>
      <c r="CD121" s="1016"/>
      <c r="CE121" s="1016"/>
      <c r="CF121" s="1010">
        <v>12.6</v>
      </c>
      <c r="CG121" s="1011"/>
      <c r="CH121" s="1011"/>
      <c r="CI121" s="1011"/>
      <c r="CJ121" s="1011"/>
      <c r="CK121" s="1106"/>
      <c r="CL121" s="1107"/>
      <c r="CM121" s="1107"/>
      <c r="CN121" s="1107"/>
      <c r="CO121" s="1108"/>
      <c r="CP121" s="1116" t="s">
        <v>412</v>
      </c>
      <c r="CQ121" s="1117"/>
      <c r="CR121" s="1117"/>
      <c r="CS121" s="1117"/>
      <c r="CT121" s="1117"/>
      <c r="CU121" s="1117"/>
      <c r="CV121" s="1117"/>
      <c r="CW121" s="1117"/>
      <c r="CX121" s="1117"/>
      <c r="CY121" s="1117"/>
      <c r="CZ121" s="1117"/>
      <c r="DA121" s="1117"/>
      <c r="DB121" s="1117"/>
      <c r="DC121" s="1117"/>
      <c r="DD121" s="1117"/>
      <c r="DE121" s="1117"/>
      <c r="DF121" s="1118"/>
      <c r="DG121" s="1015">
        <v>168327</v>
      </c>
      <c r="DH121" s="1016"/>
      <c r="DI121" s="1016"/>
      <c r="DJ121" s="1016"/>
      <c r="DK121" s="1016"/>
      <c r="DL121" s="1016">
        <v>203464</v>
      </c>
      <c r="DM121" s="1016"/>
      <c r="DN121" s="1016"/>
      <c r="DO121" s="1016"/>
      <c r="DP121" s="1016"/>
      <c r="DQ121" s="1016">
        <v>184740</v>
      </c>
      <c r="DR121" s="1016"/>
      <c r="DS121" s="1016"/>
      <c r="DT121" s="1016"/>
      <c r="DU121" s="1016"/>
      <c r="DV121" s="1017">
        <v>6.7</v>
      </c>
      <c r="DW121" s="1017"/>
      <c r="DX121" s="1017"/>
      <c r="DY121" s="1017"/>
      <c r="DZ121" s="1018"/>
    </row>
    <row r="122" spans="1:130" s="248" customFormat="1" ht="26.25" customHeight="1" x14ac:dyDescent="0.15">
      <c r="A122" s="1155"/>
      <c r="B122" s="1042"/>
      <c r="C122" s="1012" t="s">
        <v>456</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v>8138</v>
      </c>
      <c r="AB122" s="1055"/>
      <c r="AC122" s="1055"/>
      <c r="AD122" s="1055"/>
      <c r="AE122" s="1056"/>
      <c r="AF122" s="1057">
        <v>8138</v>
      </c>
      <c r="AG122" s="1055"/>
      <c r="AH122" s="1055"/>
      <c r="AI122" s="1055"/>
      <c r="AJ122" s="1056"/>
      <c r="AK122" s="1057" t="s">
        <v>236</v>
      </c>
      <c r="AL122" s="1055"/>
      <c r="AM122" s="1055"/>
      <c r="AN122" s="1055"/>
      <c r="AO122" s="1056"/>
      <c r="AP122" s="1058" t="s">
        <v>418</v>
      </c>
      <c r="AQ122" s="1059"/>
      <c r="AR122" s="1059"/>
      <c r="AS122" s="1059"/>
      <c r="AT122" s="1060"/>
      <c r="AU122" s="1088"/>
      <c r="AV122" s="1089"/>
      <c r="AW122" s="1089"/>
      <c r="AX122" s="1089"/>
      <c r="AY122" s="1090"/>
      <c r="AZ122" s="1070" t="s">
        <v>476</v>
      </c>
      <c r="BA122" s="1061"/>
      <c r="BB122" s="1061"/>
      <c r="BC122" s="1061"/>
      <c r="BD122" s="1061"/>
      <c r="BE122" s="1061"/>
      <c r="BF122" s="1061"/>
      <c r="BG122" s="1061"/>
      <c r="BH122" s="1061"/>
      <c r="BI122" s="1061"/>
      <c r="BJ122" s="1061"/>
      <c r="BK122" s="1061"/>
      <c r="BL122" s="1061"/>
      <c r="BM122" s="1061"/>
      <c r="BN122" s="1061"/>
      <c r="BO122" s="1061"/>
      <c r="BP122" s="1062"/>
      <c r="BQ122" s="1093">
        <v>6837842</v>
      </c>
      <c r="BR122" s="1094"/>
      <c r="BS122" s="1094"/>
      <c r="BT122" s="1094"/>
      <c r="BU122" s="1094"/>
      <c r="BV122" s="1094">
        <v>6837111</v>
      </c>
      <c r="BW122" s="1094"/>
      <c r="BX122" s="1094"/>
      <c r="BY122" s="1094"/>
      <c r="BZ122" s="1094"/>
      <c r="CA122" s="1094">
        <v>6680638</v>
      </c>
      <c r="CB122" s="1094"/>
      <c r="CC122" s="1094"/>
      <c r="CD122" s="1094"/>
      <c r="CE122" s="1094"/>
      <c r="CF122" s="1114">
        <v>244</v>
      </c>
      <c r="CG122" s="1115"/>
      <c r="CH122" s="1115"/>
      <c r="CI122" s="1115"/>
      <c r="CJ122" s="1115"/>
      <c r="CK122" s="1106"/>
      <c r="CL122" s="1107"/>
      <c r="CM122" s="1107"/>
      <c r="CN122" s="1107"/>
      <c r="CO122" s="1108"/>
      <c r="CP122" s="1116" t="s">
        <v>477</v>
      </c>
      <c r="CQ122" s="1117"/>
      <c r="CR122" s="1117"/>
      <c r="CS122" s="1117"/>
      <c r="CT122" s="1117"/>
      <c r="CU122" s="1117"/>
      <c r="CV122" s="1117"/>
      <c r="CW122" s="1117"/>
      <c r="CX122" s="1117"/>
      <c r="CY122" s="1117"/>
      <c r="CZ122" s="1117"/>
      <c r="DA122" s="1117"/>
      <c r="DB122" s="1117"/>
      <c r="DC122" s="1117"/>
      <c r="DD122" s="1117"/>
      <c r="DE122" s="1117"/>
      <c r="DF122" s="1118"/>
      <c r="DG122" s="1015" t="s">
        <v>418</v>
      </c>
      <c r="DH122" s="1016"/>
      <c r="DI122" s="1016"/>
      <c r="DJ122" s="1016"/>
      <c r="DK122" s="1016"/>
      <c r="DL122" s="1016" t="s">
        <v>418</v>
      </c>
      <c r="DM122" s="1016"/>
      <c r="DN122" s="1016"/>
      <c r="DO122" s="1016"/>
      <c r="DP122" s="1016"/>
      <c r="DQ122" s="1016" t="s">
        <v>236</v>
      </c>
      <c r="DR122" s="1016"/>
      <c r="DS122" s="1016"/>
      <c r="DT122" s="1016"/>
      <c r="DU122" s="1016"/>
      <c r="DV122" s="1017" t="s">
        <v>446</v>
      </c>
      <c r="DW122" s="1017"/>
      <c r="DX122" s="1017"/>
      <c r="DY122" s="1017"/>
      <c r="DZ122" s="1018"/>
    </row>
    <row r="123" spans="1:130" s="248" customFormat="1" ht="26.25" customHeight="1" x14ac:dyDescent="0.15">
      <c r="A123" s="1155"/>
      <c r="B123" s="1042"/>
      <c r="C123" s="1012" t="s">
        <v>462</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418</v>
      </c>
      <c r="AB123" s="1055"/>
      <c r="AC123" s="1055"/>
      <c r="AD123" s="1055"/>
      <c r="AE123" s="1056"/>
      <c r="AF123" s="1057" t="s">
        <v>418</v>
      </c>
      <c r="AG123" s="1055"/>
      <c r="AH123" s="1055"/>
      <c r="AI123" s="1055"/>
      <c r="AJ123" s="1056"/>
      <c r="AK123" s="1057" t="s">
        <v>418</v>
      </c>
      <c r="AL123" s="1055"/>
      <c r="AM123" s="1055"/>
      <c r="AN123" s="1055"/>
      <c r="AO123" s="1056"/>
      <c r="AP123" s="1058" t="s">
        <v>446</v>
      </c>
      <c r="AQ123" s="1059"/>
      <c r="AR123" s="1059"/>
      <c r="AS123" s="1059"/>
      <c r="AT123" s="1060"/>
      <c r="AU123" s="1091"/>
      <c r="AV123" s="1092"/>
      <c r="AW123" s="1092"/>
      <c r="AX123" s="1092"/>
      <c r="AY123" s="1092"/>
      <c r="AZ123" s="279" t="s">
        <v>187</v>
      </c>
      <c r="BA123" s="279"/>
      <c r="BB123" s="279"/>
      <c r="BC123" s="279"/>
      <c r="BD123" s="279"/>
      <c r="BE123" s="279"/>
      <c r="BF123" s="279"/>
      <c r="BG123" s="279"/>
      <c r="BH123" s="279"/>
      <c r="BI123" s="279"/>
      <c r="BJ123" s="279"/>
      <c r="BK123" s="279"/>
      <c r="BL123" s="279"/>
      <c r="BM123" s="279"/>
      <c r="BN123" s="279"/>
      <c r="BO123" s="1071" t="s">
        <v>478</v>
      </c>
      <c r="BP123" s="1102"/>
      <c r="BQ123" s="1161">
        <v>8658140</v>
      </c>
      <c r="BR123" s="1162"/>
      <c r="BS123" s="1162"/>
      <c r="BT123" s="1162"/>
      <c r="BU123" s="1162"/>
      <c r="BV123" s="1162">
        <v>8238284</v>
      </c>
      <c r="BW123" s="1162"/>
      <c r="BX123" s="1162"/>
      <c r="BY123" s="1162"/>
      <c r="BZ123" s="1162"/>
      <c r="CA123" s="1162">
        <v>8043989</v>
      </c>
      <c r="CB123" s="1162"/>
      <c r="CC123" s="1162"/>
      <c r="CD123" s="1162"/>
      <c r="CE123" s="1162"/>
      <c r="CF123" s="1095"/>
      <c r="CG123" s="1096"/>
      <c r="CH123" s="1096"/>
      <c r="CI123" s="1096"/>
      <c r="CJ123" s="1097"/>
      <c r="CK123" s="1106"/>
      <c r="CL123" s="1107"/>
      <c r="CM123" s="1107"/>
      <c r="CN123" s="1107"/>
      <c r="CO123" s="1108"/>
      <c r="CP123" s="1116" t="s">
        <v>479</v>
      </c>
      <c r="CQ123" s="1117"/>
      <c r="CR123" s="1117"/>
      <c r="CS123" s="1117"/>
      <c r="CT123" s="1117"/>
      <c r="CU123" s="1117"/>
      <c r="CV123" s="1117"/>
      <c r="CW123" s="1117"/>
      <c r="CX123" s="1117"/>
      <c r="CY123" s="1117"/>
      <c r="CZ123" s="1117"/>
      <c r="DA123" s="1117"/>
      <c r="DB123" s="1117"/>
      <c r="DC123" s="1117"/>
      <c r="DD123" s="1117"/>
      <c r="DE123" s="1117"/>
      <c r="DF123" s="1118"/>
      <c r="DG123" s="1054" t="s">
        <v>418</v>
      </c>
      <c r="DH123" s="1055"/>
      <c r="DI123" s="1055"/>
      <c r="DJ123" s="1055"/>
      <c r="DK123" s="1056"/>
      <c r="DL123" s="1057" t="s">
        <v>418</v>
      </c>
      <c r="DM123" s="1055"/>
      <c r="DN123" s="1055"/>
      <c r="DO123" s="1055"/>
      <c r="DP123" s="1056"/>
      <c r="DQ123" s="1057" t="s">
        <v>418</v>
      </c>
      <c r="DR123" s="1055"/>
      <c r="DS123" s="1055"/>
      <c r="DT123" s="1055"/>
      <c r="DU123" s="1056"/>
      <c r="DV123" s="1058" t="s">
        <v>418</v>
      </c>
      <c r="DW123" s="1059"/>
      <c r="DX123" s="1059"/>
      <c r="DY123" s="1059"/>
      <c r="DZ123" s="1060"/>
    </row>
    <row r="124" spans="1:130" s="248" customFormat="1" ht="26.25" customHeight="1" thickBot="1" x14ac:dyDescent="0.2">
      <c r="A124" s="1155"/>
      <c r="B124" s="1042"/>
      <c r="C124" s="1012" t="s">
        <v>465</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418</v>
      </c>
      <c r="AB124" s="1055"/>
      <c r="AC124" s="1055"/>
      <c r="AD124" s="1055"/>
      <c r="AE124" s="1056"/>
      <c r="AF124" s="1057" t="s">
        <v>236</v>
      </c>
      <c r="AG124" s="1055"/>
      <c r="AH124" s="1055"/>
      <c r="AI124" s="1055"/>
      <c r="AJ124" s="1056"/>
      <c r="AK124" s="1057" t="s">
        <v>418</v>
      </c>
      <c r="AL124" s="1055"/>
      <c r="AM124" s="1055"/>
      <c r="AN124" s="1055"/>
      <c r="AO124" s="1056"/>
      <c r="AP124" s="1058" t="s">
        <v>418</v>
      </c>
      <c r="AQ124" s="1059"/>
      <c r="AR124" s="1059"/>
      <c r="AS124" s="1059"/>
      <c r="AT124" s="1060"/>
      <c r="AU124" s="1157" t="s">
        <v>480</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84.2</v>
      </c>
      <c r="BR124" s="1124"/>
      <c r="BS124" s="1124"/>
      <c r="BT124" s="1124"/>
      <c r="BU124" s="1124"/>
      <c r="BV124" s="1124">
        <v>98.6</v>
      </c>
      <c r="BW124" s="1124"/>
      <c r="BX124" s="1124"/>
      <c r="BY124" s="1124"/>
      <c r="BZ124" s="1124"/>
      <c r="CA124" s="1124">
        <v>95.8</v>
      </c>
      <c r="CB124" s="1124"/>
      <c r="CC124" s="1124"/>
      <c r="CD124" s="1124"/>
      <c r="CE124" s="1124"/>
      <c r="CF124" s="1125"/>
      <c r="CG124" s="1126"/>
      <c r="CH124" s="1126"/>
      <c r="CI124" s="1126"/>
      <c r="CJ124" s="1127"/>
      <c r="CK124" s="1109"/>
      <c r="CL124" s="1109"/>
      <c r="CM124" s="1109"/>
      <c r="CN124" s="1109"/>
      <c r="CO124" s="1110"/>
      <c r="CP124" s="1116" t="s">
        <v>481</v>
      </c>
      <c r="CQ124" s="1117"/>
      <c r="CR124" s="1117"/>
      <c r="CS124" s="1117"/>
      <c r="CT124" s="1117"/>
      <c r="CU124" s="1117"/>
      <c r="CV124" s="1117"/>
      <c r="CW124" s="1117"/>
      <c r="CX124" s="1117"/>
      <c r="CY124" s="1117"/>
      <c r="CZ124" s="1117"/>
      <c r="DA124" s="1117"/>
      <c r="DB124" s="1117"/>
      <c r="DC124" s="1117"/>
      <c r="DD124" s="1117"/>
      <c r="DE124" s="1117"/>
      <c r="DF124" s="1118"/>
      <c r="DG124" s="1101" t="s">
        <v>236</v>
      </c>
      <c r="DH124" s="1080"/>
      <c r="DI124" s="1080"/>
      <c r="DJ124" s="1080"/>
      <c r="DK124" s="1081"/>
      <c r="DL124" s="1079" t="s">
        <v>446</v>
      </c>
      <c r="DM124" s="1080"/>
      <c r="DN124" s="1080"/>
      <c r="DO124" s="1080"/>
      <c r="DP124" s="1081"/>
      <c r="DQ124" s="1079" t="s">
        <v>418</v>
      </c>
      <c r="DR124" s="1080"/>
      <c r="DS124" s="1080"/>
      <c r="DT124" s="1080"/>
      <c r="DU124" s="1081"/>
      <c r="DV124" s="1082" t="s">
        <v>236</v>
      </c>
      <c r="DW124" s="1083"/>
      <c r="DX124" s="1083"/>
      <c r="DY124" s="1083"/>
      <c r="DZ124" s="1084"/>
    </row>
    <row r="125" spans="1:130" s="248" customFormat="1" ht="26.25" customHeight="1" x14ac:dyDescent="0.15">
      <c r="A125" s="1155"/>
      <c r="B125" s="1042"/>
      <c r="C125" s="1012" t="s">
        <v>467</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236</v>
      </c>
      <c r="AB125" s="1055"/>
      <c r="AC125" s="1055"/>
      <c r="AD125" s="1055"/>
      <c r="AE125" s="1056"/>
      <c r="AF125" s="1057" t="s">
        <v>236</v>
      </c>
      <c r="AG125" s="1055"/>
      <c r="AH125" s="1055"/>
      <c r="AI125" s="1055"/>
      <c r="AJ125" s="1056"/>
      <c r="AK125" s="1057" t="s">
        <v>446</v>
      </c>
      <c r="AL125" s="1055"/>
      <c r="AM125" s="1055"/>
      <c r="AN125" s="1055"/>
      <c r="AO125" s="1056"/>
      <c r="AP125" s="1058" t="s">
        <v>418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482</v>
      </c>
      <c r="CL125" s="1104"/>
      <c r="CM125" s="1104"/>
      <c r="CN125" s="1104"/>
      <c r="CO125" s="1105"/>
      <c r="CP125" s="1036" t="s">
        <v>483</v>
      </c>
      <c r="CQ125" s="985"/>
      <c r="CR125" s="985"/>
      <c r="CS125" s="985"/>
      <c r="CT125" s="985"/>
      <c r="CU125" s="985"/>
      <c r="CV125" s="985"/>
      <c r="CW125" s="985"/>
      <c r="CX125" s="985"/>
      <c r="CY125" s="985"/>
      <c r="CZ125" s="985"/>
      <c r="DA125" s="985"/>
      <c r="DB125" s="985"/>
      <c r="DC125" s="985"/>
      <c r="DD125" s="985"/>
      <c r="DE125" s="985"/>
      <c r="DF125" s="986"/>
      <c r="DG125" s="1022" t="s">
        <v>236</v>
      </c>
      <c r="DH125" s="1023"/>
      <c r="DI125" s="1023"/>
      <c r="DJ125" s="1023"/>
      <c r="DK125" s="1023"/>
      <c r="DL125" s="1023" t="s">
        <v>236</v>
      </c>
      <c r="DM125" s="1023"/>
      <c r="DN125" s="1023"/>
      <c r="DO125" s="1023"/>
      <c r="DP125" s="1023"/>
      <c r="DQ125" s="1023" t="s">
        <v>236</v>
      </c>
      <c r="DR125" s="1023"/>
      <c r="DS125" s="1023"/>
      <c r="DT125" s="1023"/>
      <c r="DU125" s="1023"/>
      <c r="DV125" s="1024" t="s">
        <v>418</v>
      </c>
      <c r="DW125" s="1024"/>
      <c r="DX125" s="1024"/>
      <c r="DY125" s="1024"/>
      <c r="DZ125" s="1025"/>
    </row>
    <row r="126" spans="1:130" s="248" customFormat="1" ht="26.25" customHeight="1" thickBot="1" x14ac:dyDescent="0.2">
      <c r="A126" s="1155"/>
      <c r="B126" s="1042"/>
      <c r="C126" s="1012" t="s">
        <v>469</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47833</v>
      </c>
      <c r="AB126" s="1055"/>
      <c r="AC126" s="1055"/>
      <c r="AD126" s="1055"/>
      <c r="AE126" s="1056"/>
      <c r="AF126" s="1057">
        <v>44090</v>
      </c>
      <c r="AG126" s="1055"/>
      <c r="AH126" s="1055"/>
      <c r="AI126" s="1055"/>
      <c r="AJ126" s="1056"/>
      <c r="AK126" s="1057">
        <v>37456</v>
      </c>
      <c r="AL126" s="1055"/>
      <c r="AM126" s="1055"/>
      <c r="AN126" s="1055"/>
      <c r="AO126" s="1056"/>
      <c r="AP126" s="1058">
        <v>1.4</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484</v>
      </c>
      <c r="CQ126" s="1046"/>
      <c r="CR126" s="1046"/>
      <c r="CS126" s="1046"/>
      <c r="CT126" s="1046"/>
      <c r="CU126" s="1046"/>
      <c r="CV126" s="1046"/>
      <c r="CW126" s="1046"/>
      <c r="CX126" s="1046"/>
      <c r="CY126" s="1046"/>
      <c r="CZ126" s="1046"/>
      <c r="DA126" s="1046"/>
      <c r="DB126" s="1046"/>
      <c r="DC126" s="1046"/>
      <c r="DD126" s="1046"/>
      <c r="DE126" s="1046"/>
      <c r="DF126" s="1047"/>
      <c r="DG126" s="1015" t="s">
        <v>418</v>
      </c>
      <c r="DH126" s="1016"/>
      <c r="DI126" s="1016"/>
      <c r="DJ126" s="1016"/>
      <c r="DK126" s="1016"/>
      <c r="DL126" s="1016" t="s">
        <v>446</v>
      </c>
      <c r="DM126" s="1016"/>
      <c r="DN126" s="1016"/>
      <c r="DO126" s="1016"/>
      <c r="DP126" s="1016"/>
      <c r="DQ126" s="1016" t="s">
        <v>418</v>
      </c>
      <c r="DR126" s="1016"/>
      <c r="DS126" s="1016"/>
      <c r="DT126" s="1016"/>
      <c r="DU126" s="1016"/>
      <c r="DV126" s="1017" t="s">
        <v>236</v>
      </c>
      <c r="DW126" s="1017"/>
      <c r="DX126" s="1017"/>
      <c r="DY126" s="1017"/>
      <c r="DZ126" s="1018"/>
    </row>
    <row r="127" spans="1:130" s="248" customFormat="1" ht="26.25" customHeight="1" x14ac:dyDescent="0.15">
      <c r="A127" s="1156"/>
      <c r="B127" s="1044"/>
      <c r="C127" s="1098" t="s">
        <v>485</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3956</v>
      </c>
      <c r="AB127" s="1055"/>
      <c r="AC127" s="1055"/>
      <c r="AD127" s="1055"/>
      <c r="AE127" s="1056"/>
      <c r="AF127" s="1057">
        <v>3955</v>
      </c>
      <c r="AG127" s="1055"/>
      <c r="AH127" s="1055"/>
      <c r="AI127" s="1055"/>
      <c r="AJ127" s="1056"/>
      <c r="AK127" s="1057">
        <v>3230</v>
      </c>
      <c r="AL127" s="1055"/>
      <c r="AM127" s="1055"/>
      <c r="AN127" s="1055"/>
      <c r="AO127" s="1056"/>
      <c r="AP127" s="1058">
        <v>0.1</v>
      </c>
      <c r="AQ127" s="1059"/>
      <c r="AR127" s="1059"/>
      <c r="AS127" s="1059"/>
      <c r="AT127" s="1060"/>
      <c r="AU127" s="284"/>
      <c r="AV127" s="284"/>
      <c r="AW127" s="284"/>
      <c r="AX127" s="1128" t="s">
        <v>486</v>
      </c>
      <c r="AY127" s="1129"/>
      <c r="AZ127" s="1129"/>
      <c r="BA127" s="1129"/>
      <c r="BB127" s="1129"/>
      <c r="BC127" s="1129"/>
      <c r="BD127" s="1129"/>
      <c r="BE127" s="1130"/>
      <c r="BF127" s="1131" t="s">
        <v>487</v>
      </c>
      <c r="BG127" s="1129"/>
      <c r="BH127" s="1129"/>
      <c r="BI127" s="1129"/>
      <c r="BJ127" s="1129"/>
      <c r="BK127" s="1129"/>
      <c r="BL127" s="1130"/>
      <c r="BM127" s="1131" t="s">
        <v>488</v>
      </c>
      <c r="BN127" s="1129"/>
      <c r="BO127" s="1129"/>
      <c r="BP127" s="1129"/>
      <c r="BQ127" s="1129"/>
      <c r="BR127" s="1129"/>
      <c r="BS127" s="1130"/>
      <c r="BT127" s="1131" t="s">
        <v>489</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490</v>
      </c>
      <c r="CQ127" s="1046"/>
      <c r="CR127" s="1046"/>
      <c r="CS127" s="1046"/>
      <c r="CT127" s="1046"/>
      <c r="CU127" s="1046"/>
      <c r="CV127" s="1046"/>
      <c r="CW127" s="1046"/>
      <c r="CX127" s="1046"/>
      <c r="CY127" s="1046"/>
      <c r="CZ127" s="1046"/>
      <c r="DA127" s="1046"/>
      <c r="DB127" s="1046"/>
      <c r="DC127" s="1046"/>
      <c r="DD127" s="1046"/>
      <c r="DE127" s="1046"/>
      <c r="DF127" s="1047"/>
      <c r="DG127" s="1015" t="s">
        <v>418</v>
      </c>
      <c r="DH127" s="1016"/>
      <c r="DI127" s="1016"/>
      <c r="DJ127" s="1016"/>
      <c r="DK127" s="1016"/>
      <c r="DL127" s="1016" t="s">
        <v>446</v>
      </c>
      <c r="DM127" s="1016"/>
      <c r="DN127" s="1016"/>
      <c r="DO127" s="1016"/>
      <c r="DP127" s="1016"/>
      <c r="DQ127" s="1016" t="s">
        <v>236</v>
      </c>
      <c r="DR127" s="1016"/>
      <c r="DS127" s="1016"/>
      <c r="DT127" s="1016"/>
      <c r="DU127" s="1016"/>
      <c r="DV127" s="1017" t="s">
        <v>236</v>
      </c>
      <c r="DW127" s="1017"/>
      <c r="DX127" s="1017"/>
      <c r="DY127" s="1017"/>
      <c r="DZ127" s="1018"/>
    </row>
    <row r="128" spans="1:130" s="248" customFormat="1" ht="26.25" customHeight="1" thickBot="1" x14ac:dyDescent="0.2">
      <c r="A128" s="1139" t="s">
        <v>491</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492</v>
      </c>
      <c r="X128" s="1141"/>
      <c r="Y128" s="1141"/>
      <c r="Z128" s="1142"/>
      <c r="AA128" s="1143">
        <v>56935</v>
      </c>
      <c r="AB128" s="1144"/>
      <c r="AC128" s="1144"/>
      <c r="AD128" s="1144"/>
      <c r="AE128" s="1145"/>
      <c r="AF128" s="1146">
        <v>55863</v>
      </c>
      <c r="AG128" s="1144"/>
      <c r="AH128" s="1144"/>
      <c r="AI128" s="1144"/>
      <c r="AJ128" s="1145"/>
      <c r="AK128" s="1146">
        <v>71693</v>
      </c>
      <c r="AL128" s="1144"/>
      <c r="AM128" s="1144"/>
      <c r="AN128" s="1144"/>
      <c r="AO128" s="1145"/>
      <c r="AP128" s="1147"/>
      <c r="AQ128" s="1148"/>
      <c r="AR128" s="1148"/>
      <c r="AS128" s="1148"/>
      <c r="AT128" s="1149"/>
      <c r="AU128" s="284"/>
      <c r="AV128" s="284"/>
      <c r="AW128" s="284"/>
      <c r="AX128" s="984" t="s">
        <v>493</v>
      </c>
      <c r="AY128" s="985"/>
      <c r="AZ128" s="985"/>
      <c r="BA128" s="985"/>
      <c r="BB128" s="985"/>
      <c r="BC128" s="985"/>
      <c r="BD128" s="985"/>
      <c r="BE128" s="986"/>
      <c r="BF128" s="1150" t="s">
        <v>236</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494</v>
      </c>
      <c r="CQ128" s="1133"/>
      <c r="CR128" s="1133"/>
      <c r="CS128" s="1133"/>
      <c r="CT128" s="1133"/>
      <c r="CU128" s="1133"/>
      <c r="CV128" s="1133"/>
      <c r="CW128" s="1133"/>
      <c r="CX128" s="1133"/>
      <c r="CY128" s="1133"/>
      <c r="CZ128" s="1133"/>
      <c r="DA128" s="1133"/>
      <c r="DB128" s="1133"/>
      <c r="DC128" s="1133"/>
      <c r="DD128" s="1133"/>
      <c r="DE128" s="1133"/>
      <c r="DF128" s="1134"/>
      <c r="DG128" s="1135" t="s">
        <v>446</v>
      </c>
      <c r="DH128" s="1136"/>
      <c r="DI128" s="1136"/>
      <c r="DJ128" s="1136"/>
      <c r="DK128" s="1136"/>
      <c r="DL128" s="1136" t="s">
        <v>236</v>
      </c>
      <c r="DM128" s="1136"/>
      <c r="DN128" s="1136"/>
      <c r="DO128" s="1136"/>
      <c r="DP128" s="1136"/>
      <c r="DQ128" s="1136" t="s">
        <v>418</v>
      </c>
      <c r="DR128" s="1136"/>
      <c r="DS128" s="1136"/>
      <c r="DT128" s="1136"/>
      <c r="DU128" s="1136"/>
      <c r="DV128" s="1137" t="s">
        <v>418</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495</v>
      </c>
      <c r="X129" s="1170"/>
      <c r="Y129" s="1170"/>
      <c r="Z129" s="1171"/>
      <c r="AA129" s="1054">
        <v>3288903</v>
      </c>
      <c r="AB129" s="1055"/>
      <c r="AC129" s="1055"/>
      <c r="AD129" s="1055"/>
      <c r="AE129" s="1056"/>
      <c r="AF129" s="1057">
        <v>3285264</v>
      </c>
      <c r="AG129" s="1055"/>
      <c r="AH129" s="1055"/>
      <c r="AI129" s="1055"/>
      <c r="AJ129" s="1056"/>
      <c r="AK129" s="1057">
        <v>3405018</v>
      </c>
      <c r="AL129" s="1055"/>
      <c r="AM129" s="1055"/>
      <c r="AN129" s="1055"/>
      <c r="AO129" s="1056"/>
      <c r="AP129" s="1172"/>
      <c r="AQ129" s="1173"/>
      <c r="AR129" s="1173"/>
      <c r="AS129" s="1173"/>
      <c r="AT129" s="1174"/>
      <c r="AU129" s="286"/>
      <c r="AV129" s="286"/>
      <c r="AW129" s="286"/>
      <c r="AX129" s="1163" t="s">
        <v>496</v>
      </c>
      <c r="AY129" s="1046"/>
      <c r="AZ129" s="1046"/>
      <c r="BA129" s="1046"/>
      <c r="BB129" s="1046"/>
      <c r="BC129" s="1046"/>
      <c r="BD129" s="1046"/>
      <c r="BE129" s="1047"/>
      <c r="BF129" s="1164" t="s">
        <v>236</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497</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498</v>
      </c>
      <c r="X130" s="1170"/>
      <c r="Y130" s="1170"/>
      <c r="Z130" s="1171"/>
      <c r="AA130" s="1054">
        <v>654753</v>
      </c>
      <c r="AB130" s="1055"/>
      <c r="AC130" s="1055"/>
      <c r="AD130" s="1055"/>
      <c r="AE130" s="1056"/>
      <c r="AF130" s="1057">
        <v>644187</v>
      </c>
      <c r="AG130" s="1055"/>
      <c r="AH130" s="1055"/>
      <c r="AI130" s="1055"/>
      <c r="AJ130" s="1056"/>
      <c r="AK130" s="1057">
        <v>667331</v>
      </c>
      <c r="AL130" s="1055"/>
      <c r="AM130" s="1055"/>
      <c r="AN130" s="1055"/>
      <c r="AO130" s="1056"/>
      <c r="AP130" s="1172"/>
      <c r="AQ130" s="1173"/>
      <c r="AR130" s="1173"/>
      <c r="AS130" s="1173"/>
      <c r="AT130" s="1174"/>
      <c r="AU130" s="286"/>
      <c r="AV130" s="286"/>
      <c r="AW130" s="286"/>
      <c r="AX130" s="1163" t="s">
        <v>499</v>
      </c>
      <c r="AY130" s="1046"/>
      <c r="AZ130" s="1046"/>
      <c r="BA130" s="1046"/>
      <c r="BB130" s="1046"/>
      <c r="BC130" s="1046"/>
      <c r="BD130" s="1046"/>
      <c r="BE130" s="1047"/>
      <c r="BF130" s="1200">
        <v>12.4</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500</v>
      </c>
      <c r="X131" s="1208"/>
      <c r="Y131" s="1208"/>
      <c r="Z131" s="1209"/>
      <c r="AA131" s="1101">
        <v>2634150</v>
      </c>
      <c r="AB131" s="1080"/>
      <c r="AC131" s="1080"/>
      <c r="AD131" s="1080"/>
      <c r="AE131" s="1081"/>
      <c r="AF131" s="1079">
        <v>2641077</v>
      </c>
      <c r="AG131" s="1080"/>
      <c r="AH131" s="1080"/>
      <c r="AI131" s="1080"/>
      <c r="AJ131" s="1081"/>
      <c r="AK131" s="1079">
        <v>2737687</v>
      </c>
      <c r="AL131" s="1080"/>
      <c r="AM131" s="1080"/>
      <c r="AN131" s="1080"/>
      <c r="AO131" s="1081"/>
      <c r="AP131" s="1210"/>
      <c r="AQ131" s="1211"/>
      <c r="AR131" s="1211"/>
      <c r="AS131" s="1211"/>
      <c r="AT131" s="1212"/>
      <c r="AU131" s="286"/>
      <c r="AV131" s="286"/>
      <c r="AW131" s="286"/>
      <c r="AX131" s="1182" t="s">
        <v>501</v>
      </c>
      <c r="AY131" s="1133"/>
      <c r="AZ131" s="1133"/>
      <c r="BA131" s="1133"/>
      <c r="BB131" s="1133"/>
      <c r="BC131" s="1133"/>
      <c r="BD131" s="1133"/>
      <c r="BE131" s="1134"/>
      <c r="BF131" s="1183">
        <v>95.8</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502</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503</v>
      </c>
      <c r="W132" s="1193"/>
      <c r="X132" s="1193"/>
      <c r="Y132" s="1193"/>
      <c r="Z132" s="1194"/>
      <c r="AA132" s="1195">
        <v>13.852552060000001</v>
      </c>
      <c r="AB132" s="1196"/>
      <c r="AC132" s="1196"/>
      <c r="AD132" s="1196"/>
      <c r="AE132" s="1197"/>
      <c r="AF132" s="1198">
        <v>12.93169415</v>
      </c>
      <c r="AG132" s="1196"/>
      <c r="AH132" s="1196"/>
      <c r="AI132" s="1196"/>
      <c r="AJ132" s="1197"/>
      <c r="AK132" s="1198">
        <v>10.62005993</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504</v>
      </c>
      <c r="W133" s="1176"/>
      <c r="X133" s="1176"/>
      <c r="Y133" s="1176"/>
      <c r="Z133" s="1177"/>
      <c r="AA133" s="1178">
        <v>12.4</v>
      </c>
      <c r="AB133" s="1179"/>
      <c r="AC133" s="1179"/>
      <c r="AD133" s="1179"/>
      <c r="AE133" s="1180"/>
      <c r="AF133" s="1178">
        <v>13.3</v>
      </c>
      <c r="AG133" s="1179"/>
      <c r="AH133" s="1179"/>
      <c r="AI133" s="1179"/>
      <c r="AJ133" s="1180"/>
      <c r="AK133" s="1178">
        <v>12.4</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UizxhcRw1V43TRoPkdKOB3sTEEehWZb7jnd9x7l3dI97EienYbcsMOQjeWv9gD8oqB9X+wLIY0wiwGFo56Jt+A==" saltValue="d5YNbS0U/IFv8HX/nVxU8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2" zoomScale="85" zoomScaleNormal="85" zoomScaleSheetLayoutView="85" workbookViewId="0">
      <selection activeCell="AO73" sqref="AO73"/>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fsxpUwbxJMRBteuSQUnyK8jHXHH2nJ6lUHTlO+TRMV+b+kQsue+BmaG2RbVCXzgfjQUYXqJrtozJN+y2tEkEdg==" saltValue="I3KgeQm7udF+Q3JAX+fR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6"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SCNZakXSOIwwWT6ahaygyI7tQYcRl2Xs5rQ5S9TNbx3OJFE/MoBnpFXwqT2cMbccCAGcQoDYnnYdG0p4tk/kg==" saltValue="87qJDepJFOqeXzjFIGhvy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K7" sqref="AK7"/>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508</v>
      </c>
      <c r="AP7" s="305"/>
      <c r="AQ7" s="306" t="s">
        <v>509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510</v>
      </c>
      <c r="AQ8" s="312" t="s">
        <v>511</v>
      </c>
      <c r="AR8" s="313" t="s">
        <v>512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513</v>
      </c>
      <c r="AL9" s="1216"/>
      <c r="AM9" s="1216"/>
      <c r="AN9" s="1217"/>
      <c r="AO9" s="314">
        <v>1006124</v>
      </c>
      <c r="AP9" s="314">
        <v>296093</v>
      </c>
      <c r="AQ9" s="315">
        <v>239985</v>
      </c>
      <c r="AR9" s="316">
        <v>23.4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514</v>
      </c>
      <c r="AL10" s="1216"/>
      <c r="AM10" s="1216"/>
      <c r="AN10" s="1217"/>
      <c r="AO10" s="317">
        <v>3843</v>
      </c>
      <c r="AP10" s="317">
        <v>1131</v>
      </c>
      <c r="AQ10" s="318">
        <v>24622</v>
      </c>
      <c r="AR10" s="319">
        <v>-95.4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515</v>
      </c>
      <c r="AL11" s="1216"/>
      <c r="AM11" s="1216"/>
      <c r="AN11" s="1217"/>
      <c r="AO11" s="317" t="s">
        <v>516</v>
      </c>
      <c r="AP11" s="317" t="s">
        <v>516</v>
      </c>
      <c r="AQ11" s="318">
        <v>3358</v>
      </c>
      <c r="AR11" s="319" t="s">
        <v>516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517</v>
      </c>
      <c r="AL12" s="1216"/>
      <c r="AM12" s="1216"/>
      <c r="AN12" s="1217"/>
      <c r="AO12" s="317" t="s">
        <v>516</v>
      </c>
      <c r="AP12" s="317" t="s">
        <v>516</v>
      </c>
      <c r="AQ12" s="318" t="s">
        <v>516</v>
      </c>
      <c r="AR12" s="319" t="s">
        <v>516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518</v>
      </c>
      <c r="AL13" s="1216"/>
      <c r="AM13" s="1216"/>
      <c r="AN13" s="1217"/>
      <c r="AO13" s="317">
        <v>36064</v>
      </c>
      <c r="AP13" s="317">
        <v>10613</v>
      </c>
      <c r="AQ13" s="318">
        <v>7864</v>
      </c>
      <c r="AR13" s="319">
        <v>35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519</v>
      </c>
      <c r="AL14" s="1216"/>
      <c r="AM14" s="1216"/>
      <c r="AN14" s="1217"/>
      <c r="AO14" s="317" t="s">
        <v>516</v>
      </c>
      <c r="AP14" s="317" t="s">
        <v>516</v>
      </c>
      <c r="AQ14" s="318">
        <v>6185</v>
      </c>
      <c r="AR14" s="319" t="s">
        <v>516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520</v>
      </c>
      <c r="AL15" s="1222"/>
      <c r="AM15" s="1222"/>
      <c r="AN15" s="1223"/>
      <c r="AO15" s="317">
        <v>-75823</v>
      </c>
      <c r="AP15" s="317">
        <v>-22314</v>
      </c>
      <c r="AQ15" s="318">
        <v>-18737</v>
      </c>
      <c r="AR15" s="319">
        <v>19.100000000000001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187</v>
      </c>
      <c r="AL16" s="1222"/>
      <c r="AM16" s="1222"/>
      <c r="AN16" s="1223"/>
      <c r="AO16" s="317">
        <v>970208</v>
      </c>
      <c r="AP16" s="317">
        <v>285523</v>
      </c>
      <c r="AQ16" s="318">
        <v>263276</v>
      </c>
      <c r="AR16" s="319">
        <v>8.5</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522</v>
      </c>
      <c r="AP20" s="326" t="s">
        <v>523</v>
      </c>
      <c r="AQ20" s="327" t="s">
        <v>524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525</v>
      </c>
      <c r="AL21" s="1225"/>
      <c r="AM21" s="1225"/>
      <c r="AN21" s="1226"/>
      <c r="AO21" s="330">
        <v>28.55</v>
      </c>
      <c r="AP21" s="331">
        <v>24.56</v>
      </c>
      <c r="AQ21" s="332">
        <v>3.99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526</v>
      </c>
      <c r="AL22" s="1225"/>
      <c r="AM22" s="1225"/>
      <c r="AN22" s="1226"/>
      <c r="AO22" s="335">
        <v>100.4</v>
      </c>
      <c r="AP22" s="336">
        <v>94.3</v>
      </c>
      <c r="AQ22" s="337">
        <v>6.1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508</v>
      </c>
      <c r="AP30" s="305"/>
      <c r="AQ30" s="306" t="s">
        <v>509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510</v>
      </c>
      <c r="AQ31" s="312" t="s">
        <v>511</v>
      </c>
      <c r="AR31" s="313" t="s">
        <v>512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530</v>
      </c>
      <c r="AL32" s="1219"/>
      <c r="AM32" s="1219"/>
      <c r="AN32" s="1220"/>
      <c r="AO32" s="345">
        <v>844321</v>
      </c>
      <c r="AP32" s="345">
        <v>248476</v>
      </c>
      <c r="AQ32" s="346">
        <v>149198</v>
      </c>
      <c r="AR32" s="347">
        <v>66.5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531</v>
      </c>
      <c r="AL33" s="1219"/>
      <c r="AM33" s="1219"/>
      <c r="AN33" s="1220"/>
      <c r="AO33" s="345" t="s">
        <v>516</v>
      </c>
      <c r="AP33" s="345" t="s">
        <v>516</v>
      </c>
      <c r="AQ33" s="346" t="s">
        <v>516</v>
      </c>
      <c r="AR33" s="347" t="s">
        <v>516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532</v>
      </c>
      <c r="AL34" s="1219"/>
      <c r="AM34" s="1219"/>
      <c r="AN34" s="1220"/>
      <c r="AO34" s="345" t="s">
        <v>516</v>
      </c>
      <c r="AP34" s="345" t="s">
        <v>516</v>
      </c>
      <c r="AQ34" s="346" t="s">
        <v>516</v>
      </c>
      <c r="AR34" s="347" t="s">
        <v>516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533</v>
      </c>
      <c r="AL35" s="1219"/>
      <c r="AM35" s="1219"/>
      <c r="AN35" s="1220"/>
      <c r="AO35" s="345">
        <v>144560</v>
      </c>
      <c r="AP35" s="345">
        <v>42543</v>
      </c>
      <c r="AQ35" s="346">
        <v>31871</v>
      </c>
      <c r="AR35" s="347">
        <v>33.5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534</v>
      </c>
      <c r="AL36" s="1219"/>
      <c r="AM36" s="1219"/>
      <c r="AN36" s="1220"/>
      <c r="AO36" s="345" t="s">
        <v>516</v>
      </c>
      <c r="AP36" s="345" t="s">
        <v>516</v>
      </c>
      <c r="AQ36" s="346">
        <v>4984</v>
      </c>
      <c r="AR36" s="347" t="s">
        <v>516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535</v>
      </c>
      <c r="AL37" s="1219"/>
      <c r="AM37" s="1219"/>
      <c r="AN37" s="1220"/>
      <c r="AO37" s="345">
        <v>40686</v>
      </c>
      <c r="AP37" s="345">
        <v>11974</v>
      </c>
      <c r="AQ37" s="346">
        <v>1220</v>
      </c>
      <c r="AR37" s="347">
        <v>881.5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536</v>
      </c>
      <c r="AL38" s="1228"/>
      <c r="AM38" s="1228"/>
      <c r="AN38" s="1229"/>
      <c r="AO38" s="348">
        <v>201</v>
      </c>
      <c r="AP38" s="348">
        <v>59</v>
      </c>
      <c r="AQ38" s="349">
        <v>35</v>
      </c>
      <c r="AR38" s="337">
        <v>68.599999999999994</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537</v>
      </c>
      <c r="AL39" s="1228"/>
      <c r="AM39" s="1228"/>
      <c r="AN39" s="1229"/>
      <c r="AO39" s="345">
        <v>-71693</v>
      </c>
      <c r="AP39" s="345">
        <v>-21099</v>
      </c>
      <c r="AQ39" s="346">
        <v>-8070</v>
      </c>
      <c r="AR39" s="347">
        <v>161.4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538</v>
      </c>
      <c r="AL40" s="1219"/>
      <c r="AM40" s="1219"/>
      <c r="AN40" s="1220"/>
      <c r="AO40" s="345">
        <v>-667331</v>
      </c>
      <c r="AP40" s="345">
        <v>-196389</v>
      </c>
      <c r="AQ40" s="346">
        <v>-130648</v>
      </c>
      <c r="AR40" s="347">
        <v>50.3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302</v>
      </c>
      <c r="AL41" s="1231"/>
      <c r="AM41" s="1231"/>
      <c r="AN41" s="1232"/>
      <c r="AO41" s="345">
        <v>290744</v>
      </c>
      <c r="AP41" s="345">
        <v>85563</v>
      </c>
      <c r="AQ41" s="346">
        <v>48590</v>
      </c>
      <c r="AR41" s="347">
        <v>76.099999999999994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508</v>
      </c>
      <c r="AN49" s="1235" t="s">
        <v>542</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543</v>
      </c>
      <c r="AO50" s="362" t="s">
        <v>544</v>
      </c>
      <c r="AP50" s="363" t="s">
        <v>545</v>
      </c>
      <c r="AQ50" s="364" t="s">
        <v>546</v>
      </c>
      <c r="AR50" s="365" t="s">
        <v>547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548</v>
      </c>
      <c r="AL51" s="358"/>
      <c r="AM51" s="366">
        <v>935166</v>
      </c>
      <c r="AN51" s="367">
        <v>246811</v>
      </c>
      <c r="AO51" s="368">
        <v>33.799999999999997</v>
      </c>
      <c r="AP51" s="369">
        <v>310300</v>
      </c>
      <c r="AQ51" s="370">
        <v>7.8</v>
      </c>
      <c r="AR51" s="371">
        <v>26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549</v>
      </c>
      <c r="AM52" s="374">
        <v>737067</v>
      </c>
      <c r="AN52" s="375">
        <v>194528</v>
      </c>
      <c r="AO52" s="376">
        <v>64.2</v>
      </c>
      <c r="AP52" s="377">
        <v>157576</v>
      </c>
      <c r="AQ52" s="378">
        <v>7.5</v>
      </c>
      <c r="AR52" s="379">
        <v>56.7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550</v>
      </c>
      <c r="AL53" s="358"/>
      <c r="AM53" s="366">
        <v>1318221</v>
      </c>
      <c r="AN53" s="367">
        <v>355699</v>
      </c>
      <c r="AO53" s="368">
        <v>44.1</v>
      </c>
      <c r="AP53" s="369">
        <v>317319</v>
      </c>
      <c r="AQ53" s="370">
        <v>2.2999999999999998</v>
      </c>
      <c r="AR53" s="371">
        <v>41.8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549</v>
      </c>
      <c r="AM54" s="374">
        <v>501685</v>
      </c>
      <c r="AN54" s="375">
        <v>135371</v>
      </c>
      <c r="AO54" s="376">
        <v>-30.4</v>
      </c>
      <c r="AP54" s="377">
        <v>164214</v>
      </c>
      <c r="AQ54" s="378">
        <v>4.2</v>
      </c>
      <c r="AR54" s="379">
        <v>-34.6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551</v>
      </c>
      <c r="AL55" s="358"/>
      <c r="AM55" s="366">
        <v>1932802</v>
      </c>
      <c r="AN55" s="367">
        <v>537786</v>
      </c>
      <c r="AO55" s="368">
        <v>51.2</v>
      </c>
      <c r="AP55" s="369">
        <v>289738</v>
      </c>
      <c r="AQ55" s="370">
        <v>-8.6999999999999993</v>
      </c>
      <c r="AR55" s="371">
        <v>59.9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549</v>
      </c>
      <c r="AM56" s="374">
        <v>659399</v>
      </c>
      <c r="AN56" s="375">
        <v>183472</v>
      </c>
      <c r="AO56" s="376">
        <v>35.5</v>
      </c>
      <c r="AP56" s="377">
        <v>156238</v>
      </c>
      <c r="AQ56" s="378">
        <v>-4.9000000000000004</v>
      </c>
      <c r="AR56" s="379">
        <v>40.4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552</v>
      </c>
      <c r="AL57" s="358"/>
      <c r="AM57" s="366">
        <v>1804378</v>
      </c>
      <c r="AN57" s="367">
        <v>514068</v>
      </c>
      <c r="AO57" s="368">
        <v>-4.4000000000000004</v>
      </c>
      <c r="AP57" s="369">
        <v>316937</v>
      </c>
      <c r="AQ57" s="370">
        <v>9.4</v>
      </c>
      <c r="AR57" s="371">
        <v>-13.8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549</v>
      </c>
      <c r="AM58" s="374">
        <v>701308</v>
      </c>
      <c r="AN58" s="375">
        <v>199803</v>
      </c>
      <c r="AO58" s="376">
        <v>8.9</v>
      </c>
      <c r="AP58" s="377">
        <v>199150</v>
      </c>
      <c r="AQ58" s="378">
        <v>27.5</v>
      </c>
      <c r="AR58" s="379">
        <v>-18.600000000000001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553</v>
      </c>
      <c r="AL59" s="358"/>
      <c r="AM59" s="366">
        <v>900946</v>
      </c>
      <c r="AN59" s="367">
        <v>265140</v>
      </c>
      <c r="AO59" s="368">
        <v>-48.4</v>
      </c>
      <c r="AP59" s="369">
        <v>332350</v>
      </c>
      <c r="AQ59" s="370">
        <v>4.9000000000000004</v>
      </c>
      <c r="AR59" s="371">
        <v>-53.3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549</v>
      </c>
      <c r="AM60" s="374">
        <v>537688</v>
      </c>
      <c r="AN60" s="375">
        <v>158237</v>
      </c>
      <c r="AO60" s="376">
        <v>-20.8</v>
      </c>
      <c r="AP60" s="377">
        <v>200453</v>
      </c>
      <c r="AQ60" s="378">
        <v>0.7</v>
      </c>
      <c r="AR60" s="379">
        <v>-21.5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554</v>
      </c>
      <c r="AL61" s="380"/>
      <c r="AM61" s="381">
        <v>1378303</v>
      </c>
      <c r="AN61" s="382">
        <v>383901</v>
      </c>
      <c r="AO61" s="383">
        <v>15.3</v>
      </c>
      <c r="AP61" s="384">
        <v>313329</v>
      </c>
      <c r="AQ61" s="385">
        <v>3.1</v>
      </c>
      <c r="AR61" s="371">
        <v>12.2</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549</v>
      </c>
      <c r="AM62" s="374">
        <v>627429</v>
      </c>
      <c r="AN62" s="375">
        <v>174282</v>
      </c>
      <c r="AO62" s="376">
        <v>11.5</v>
      </c>
      <c r="AP62" s="377">
        <v>175526</v>
      </c>
      <c r="AQ62" s="378">
        <v>7</v>
      </c>
      <c r="AR62" s="379">
        <v>4.5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pgNRP+2no4hUV6n73PbXPlUNYhugWajI7f0UPmlfg2cLKdJTtWPXGcG5uGN7/A/nZ+x/1gL+uZMHaAnBh+uT+g==" saltValue="/GpJIN31PAeV/SNZwViKN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25" zoomScale="80" zoomScaleNormal="8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556</v>
      </c>
    </row>
    <row r="120" spans="125:125" ht="13.5" hidden="1" customHeight="1" x14ac:dyDescent="0.15"/>
    <row r="121" spans="125:125" ht="13.5" hidden="1" customHeight="1" x14ac:dyDescent="0.15">
      <c r="DU121" s="292"/>
    </row>
  </sheetData>
  <sheetProtection algorithmName="SHA-512" hashValue="d791Xi4Qv85s2if18ippFFS+cr8eR/fCsiJxAK+ulf9kftgdCdA1XtqMQ+j1gsbKVkkAJtQnEHDSGWz42JbTiA==" saltValue="iAGiQrruGDJ3bYs7Uk1j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557</v>
      </c>
    </row>
  </sheetData>
  <sheetProtection algorithmName="SHA-512" hashValue="u4hBccUihvtmru4j5C+nUHi1TUbzN1TjMVJWjytDt/RM9oa+lBQXtpm9i4QgvT7HIumjQfUswuxpDiX5Ern+cA==" saltValue="tzEkxE01Ym4sUxf+Re1Gj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H49" sqref="H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8" t="s">
        <v>3</v>
      </c>
      <c r="D47" s="1238"/>
      <c r="E47" s="1239"/>
      <c r="F47" s="11">
        <v>14.08</v>
      </c>
      <c r="G47" s="12">
        <v>14.19</v>
      </c>
      <c r="H47" s="12">
        <v>14.54</v>
      </c>
      <c r="I47" s="12">
        <v>14.59</v>
      </c>
      <c r="J47" s="13">
        <v>13.2</v>
      </c>
    </row>
    <row r="48" spans="2:10" ht="57.75" customHeight="1" x14ac:dyDescent="0.15">
      <c r="B48" s="14"/>
      <c r="C48" s="1240" t="s">
        <v>4</v>
      </c>
      <c r="D48" s="1240"/>
      <c r="E48" s="1241"/>
      <c r="F48" s="15">
        <v>8.36</v>
      </c>
      <c r="G48" s="16">
        <v>8.9499999999999993</v>
      </c>
      <c r="H48" s="16">
        <v>3.74</v>
      </c>
      <c r="I48" s="16">
        <v>4.88</v>
      </c>
      <c r="J48" s="17">
        <v>6.26</v>
      </c>
    </row>
    <row r="49" spans="2:10" ht="57.75" customHeight="1" thickBot="1" x14ac:dyDescent="0.2">
      <c r="B49" s="18"/>
      <c r="C49" s="1242" t="s">
        <v>5</v>
      </c>
      <c r="D49" s="1242"/>
      <c r="E49" s="1243"/>
      <c r="F49" s="19">
        <v>2.9</v>
      </c>
      <c r="G49" s="20">
        <v>0.56999999999999995</v>
      </c>
      <c r="H49" s="20" t="s">
        <v>563</v>
      </c>
      <c r="I49" s="20">
        <v>1.18</v>
      </c>
      <c r="J49" s="21">
        <v>0.68</v>
      </c>
    </row>
    <row r="50" spans="2:10" ht="13.5" customHeight="1" x14ac:dyDescent="0.15"/>
  </sheetData>
  <sheetProtection algorithmName="SHA-512" hashValue="lE3VN5jw553mpzATR9kk+GbrNM6uLjOcHQ3ynAC3OfgWEH2rEVg51qvRFZctsJOZVeqjWOssS6ZT5T0S0Qszqg==" saltValue="W1J8FYbHbfkcst5ZORsR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2022-09-27T01:13:21Z</cp:lastPrinted>
  <dcterms:created xsi:type="dcterms:W3CDTF">2022-02-02T03:13:54Z</dcterms:created>
  <dcterms:modified xsi:type="dcterms:W3CDTF">2022-10-18T08:48:29Z</dcterms:modified>
  <cp:category/>
</cp:coreProperties>
</file>