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14100\Desktop\"/>
    </mc:Choice>
  </mc:AlternateContent>
  <bookViews>
    <workbookView xWindow="0" yWindow="0" windowWidth="21600" windowHeight="89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E36" i="9"/>
  <c r="AM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l="1"/>
  <c r="AM34" i="9" s="1"/>
  <c r="BE34" i="9"/>
  <c r="BW34" i="9" l="1"/>
  <c r="BW35" i="9" s="1"/>
  <c r="BW36" i="9" s="1"/>
</calcChain>
</file>

<file path=xl/sharedStrings.xml><?xml version="1.0" encoding="utf-8"?>
<sst xmlns="http://schemas.openxmlformats.org/spreadsheetml/2006/main" count="1017" uniqueCount="560">
  <si>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</si>
  <si>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</si>
  <si>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</si>
  <si>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</si>
  <si>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</si>
  <si>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</si>
  <si>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</si>
  <si>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</si>
  <si>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</si>
  <si>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</si>
  <si>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</si>
  <si>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</si>
  <si>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</si>
  <si>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</si>
  <si>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</si>
  <si>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</si>
  <si>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</si>
  <si>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</si>
  <si>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</si>
  <si>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</si>
  <si>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</si>
  <si>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</si>
  <si>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</si>
  <si>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</si>
  <si>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</si>
  <si>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</si>
  <si>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</si>
  <si>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</si>
  <si>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</si>
  <si>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</si>
  <si>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</si>
  <si>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</si>
  <si>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</si>
  <si>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</si>
  <si>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</si>
  <si>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</si>
  <si>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</si>
  <si>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</si>
  <si>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</si>
  <si>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</si>
  <si>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</si>
  <si>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</si>
  <si>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</si>
  <si>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</si>
  <si>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</si>
  <si>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</si>
  <si>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</si>
  <si>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</si>
  <si>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</si>
  <si>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</si>
  <si>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</si>
  <si>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</si>
  <si>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</si>
  <si>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</si>
  <si>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</si>
  <si>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</si>
  <si>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</si>
  <si>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</si>
  <si>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</si>
  <si>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</si>
  <si>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</si>
  <si>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</si>
  <si>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</si>
  <si>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</si>
  <si>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</si>
  <si>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</si>
  <si>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</si>
  <si>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</si>
  <si>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</si>
  <si>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</si>
  <si>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</si>
  <si>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</si>
  <si>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</si>
  <si>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</si>
  <si>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</si>
  <si>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</si>
  <si>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</si>
  <si>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</si>
  <si>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</si>
  <si>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</si>
  <si>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</si>
  <si>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</si>
  <si>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</si>
  <si>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</si>
  <si>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</si>
  <si>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</si>
  <si>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</si>
  <si>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</si>
  <si>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</si>
  <si>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</si>
  <si>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</si>
  <si>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</si>
  <si>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</si>
  <si>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</si>
  <si>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</si>
  <si>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</si>
  <si>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</si>
  <si>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</si>
  <si>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</si>
  <si>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</si>
  <si>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</si>
  <si>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</si>
  <si>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</si>
  <si>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</si>
  <si>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</si>
  <si>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</si>
  <si>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</si>
  <si>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</si>
  <si>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</si>
  <si>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</si>
  <si>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</si>
  <si>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</si>
  <si>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</si>
  <si>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</si>
  <si>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</si>
  <si>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</si>
  <si>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</si>
  <si>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</si>
  <si>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</si>
  <si>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</si>
  <si>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</si>
  <si>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</si>
  <si>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</si>
  <si>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</si>
  <si>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</si>
  <si>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</si>
  <si>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</si>
  <si>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</si>
  <si>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</si>
  <si>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</si>
  <si>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</si>
  <si>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</si>
  <si>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</si>
  <si>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</si>
  <si>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-3.1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</si>
  <si>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</si>
  <si>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</si>
  <si>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</si>
  <si>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</si>
  <si>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</si>
  <si>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</si>
  <si>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</si>
  <si>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</si>
  <si>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</si>
  <si>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</si>
  <si>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</si>
  <si>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</si>
  <si>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</si>
  <si>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</si>
  <si>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</si>
  <si>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</si>
  <si>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</si>
  <si>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</si>
  <si>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</si>
  <si>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</si>
  <si>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</si>
  <si>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</si>
  <si>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</si>
  <si>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</si>
  <si>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</si>
  <si>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</si>
  <si>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</si>
  <si>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</si>
  <si>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</si>
  <si>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</si>
  <si>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</si>
  <si>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</si>
  <si>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</si>
  <si>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</si>
  <si>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</si>
  <si>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</si>
  <si>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</si>
  <si>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</si>
  <si>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</si>
  <si>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</si>
  <si>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</si>
  <si>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</si>
  <si>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</si>
  <si>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</si>
  <si>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</si>
  <si>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</si>
  <si>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</si>
  <si>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</si>
  <si>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</si>
  <si>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</si>
  <si>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</si>
  <si>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</si>
  <si>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</si>
  <si>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</si>
  <si>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</si>
  <si>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</si>
  <si>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</si>
  <si>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</si>
  <si>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</si>
  <si>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北海道上川町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</si>
  <si>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</si>
  <si>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</si>
  <si>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</si>
  <si>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</si>
  <si>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</si>
  <si>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</si>
  <si>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</si>
  <si>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</si>
  <si>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</si>
  <si>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</si>
  <si>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</si>
  <si>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</si>
  <si>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</si>
  <si>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</si>
  <si>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</si>
  <si>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</si>
  <si>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</si>
  <si>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</si>
  <si>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</si>
  <si>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</si>
  <si>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</si>
  <si>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</si>
  <si>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</si>
  <si>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</si>
  <si>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</si>
  <si>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</si>
  <si>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</si>
  <si>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</si>
  <si>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</si>
  <si>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</si>
  <si>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</si>
  <si>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</si>
  <si>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</si>
  <si>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</si>
  <si>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</si>
  <si>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</si>
  <si>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</si>
  <si>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</si>
  <si>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</si>
  <si>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</si>
  <si>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</si>
  <si>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</si>
  <si>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</si>
  <si>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</si>
  <si>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</si>
  <si>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</si>
  <si>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</si>
  <si>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</si>
  <si>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</si>
  <si>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</si>
  <si>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</si>
  <si>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</si>
  <si>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</si>
  <si>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</si>
  <si>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</si>
  <si>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</si>
  <si>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</si>
  <si>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</si>
  <si>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</si>
  <si>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</si>
  <si>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</si>
  <si>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</si>
  <si>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</si>
  <si>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</si>
  <si>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</si>
  <si>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</si>
  <si>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</si>
  <si>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</si>
  <si>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</si>
  <si>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</si>
  <si>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</si>
  <si>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</si>
  <si>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</si>
  <si>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</si>
  <si>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</si>
  <si>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</si>
  <si>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</si>
  <si>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</si>
  <si>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</si>
  <si>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</si>
  <si>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</si>
  <si>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</si>
  <si>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</si>
  <si>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</si>
  <si>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</si>
  <si>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</si>
  <si>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</si>
  <si>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</si>
  <si>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</si>
  <si>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</si>
  <si>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</si>
  <si>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</si>
  <si>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</si>
  <si>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</si>
  <si>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</si>
  <si>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</si>
  <si>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</si>
  <si>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</si>
  <si>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</si>
  <si>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</si>
  <si>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</si>
  <si>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</si>
  <si>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</si>
  <si>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</si>
  <si>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</si>
  <si>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</si>
  <si>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</si>
  <si>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</si>
  <si>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</si>
  <si>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</si>
  <si>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</si>
  <si>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</si>
  <si>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</si>
  <si>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</si>
  <si>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</si>
  <si>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</si>
  <si>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</si>
  <si>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</si>
  <si>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</si>
  <si>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</si>
  <si>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</si>
  <si>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</si>
  <si>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</si>
  <si>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</si>
  <si>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</si>
  <si>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</si>
  <si>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</si>
  <si>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</si>
  <si>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</si>
  <si>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</si>
  <si>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</si>
  <si>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</si>
  <si>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</si>
  <si>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</si>
  <si>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</si>
  <si>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</si>
  <si>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</si>
  <si>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</si>
  <si>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</si>
  <si>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</si>
  <si>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</si>
  <si>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</si>
  <si>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</si>
  <si>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</si>
  <si>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</si>
  <si>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</si>
  <si>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</si>
  <si>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北海道上川町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</si>
  <si>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</si>
  <si>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</si>
  <si>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</si>
  <si>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</si>
  <si>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</si>
  <si>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</si>
  <si>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</si>
  <si>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</si>
  <si>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</si>
  <si>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</si>
  <si>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</si>
  <si>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</si>
  <si>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</si>
  <si>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</si>
  <si>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</si>
  <si>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</si>
  <si>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</si>
  <si>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</si>
  <si>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</si>
  <si>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</si>
  <si>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</si>
  <si>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</si>
  <si>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</si>
  <si>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</si>
  <si>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</si>
  <si>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</si>
  <si>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</si>
  <si>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</si>
  <si>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</si>
  <si>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</si>
  <si>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</si>
  <si>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</si>
  <si>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</si>
  <si>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</si>
  <si>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</si>
  <si>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</si>
  <si>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</si>
  <si>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国民健康保険上川町立診療所事業特別会計</t>
    <phoneticPr fontId="5"/>
  </si>
  <si>
    <t>介護老人保健施設事業特別会計</t>
    <phoneticPr fontId="5"/>
  </si>
  <si>
    <t>簡易水道事業会計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</si>
  <si>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</si>
  <si>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</si>
  <si>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</si>
  <si>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</si>
  <si>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</si>
  <si>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</si>
  <si>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</si>
  <si>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</si>
  <si>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</si>
  <si>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</si>
  <si>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</si>
  <si>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</si>
  <si>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</si>
  <si>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</si>
  <si>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</si>
  <si>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</si>
  <si>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</si>
  <si>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</si>
  <si>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</si>
  <si>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</si>
  <si>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</si>
  <si>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</si>
  <si>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</si>
  <si>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</si>
  <si>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</si>
  <si>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</si>
  <si>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</si>
  <si>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</si>
  <si>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</si>
  <si>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</si>
  <si>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</si>
  <si>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</si>
  <si>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</si>
  <si>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</si>
  <si>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</si>
  <si>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</si>
  <si>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</si>
  <si>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</si>
  <si>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</si>
  <si>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</si>
  <si>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</si>
  <si>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</si>
  <si>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</si>
  <si>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</si>
  <si>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</si>
  <si>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</si>
  <si>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</si>
  <si>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</si>
  <si>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</si>
  <si>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</si>
  <si>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</si>
  <si>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</si>
  <si>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</si>
  <si>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</si>
  <si>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</si>
  <si>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</si>
  <si>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</si>
  <si>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</si>
  <si>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</si>
  <si>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</si>
  <si>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</si>
  <si>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</si>
  <si>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</si>
  <si>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</si>
  <si>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</si>
  <si>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</si>
  <si>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介護老人保健施設事業特別会計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</si>
  <si>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</si>
  <si>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</si>
  <si>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</si>
  <si>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</si>
  <si>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</si>
  <si>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</si>
  <si>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</si>
  <si>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</si>
  <si>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</si>
  <si>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</si>
  <si>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</si>
  <si>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</si>
  <si>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</si>
  <si>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</si>
  <si>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</si>
  <si>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</si>
  <si>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</si>
  <si>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</si>
  <si>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</si>
  <si>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</si>
  <si>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</si>
  <si>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</si>
  <si>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</si>
  <si>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</si>
  <si>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</si>
  <si>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</si>
  <si>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</si>
  <si>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</si>
  <si>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</si>
  <si>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</si>
  <si>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</si>
  <si>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</si>
  <si>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</si>
  <si>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</si>
  <si>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</si>
  <si>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</si>
  <si>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</si>
  <si>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</si>
  <si>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</si>
  <si>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</si>
  <si>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</si>
  <si>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</si>
  <si>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</si>
  <si>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</si>
  <si>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</si>
  <si>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</si>
  <si>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</si>
  <si>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</si>
  <si>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</si>
  <si>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</si>
  <si>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</si>
  <si>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</si>
  <si>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</si>
  <si>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</si>
  <si>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</si>
  <si>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</si>
  <si>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</si>
  <si>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</si>
  <si>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</si>
  <si>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</si>
  <si>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</si>
  <si>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</si>
  <si>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</si>
  <si>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</si>
  <si>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</si>
  <si>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</si>
  <si>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</si>
  <si>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</si>
  <si>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</si>
  <si>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</si>
  <si>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</si>
  <si>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</si>
  <si>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</si>
  <si>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</si>
  <si>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</si>
  <si>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</si>
  <si>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</si>
  <si>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</si>
  <si>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</si>
  <si>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</si>
  <si>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</si>
  <si>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</si>
  <si>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0.56</t>
  </si>
  <si>
    <t>一般会計</t>
  </si>
  <si>
    <t>簡易水道事業会計</t>
  </si>
  <si>
    <t>介護保険事業特別会計</t>
  </si>
  <si>
    <t>国民健康保険事業特別会計</t>
  </si>
  <si>
    <t>国民健康保険上川町立診療所事業特別会計</t>
  </si>
  <si>
    <t>介護老人保健施設事業特別会計</t>
  </si>
  <si>
    <t>公共下水道事業特別会計</t>
  </si>
  <si>
    <t>後期高齢者医療事業特別会計</t>
  </si>
  <si>
    <t>その他会計（赤字）</t>
  </si>
  <si>
    <t>その他会計（黒字）</t>
  </si>
  <si>
    <t>愛別町外３町塵芥処理組合</t>
    <rPh sb="0" eb="3">
      <t>アイベツチョウ</t>
    </rPh>
    <rPh sb="3" eb="4">
      <t>ソト</t>
    </rPh>
    <rPh sb="5" eb="6">
      <t>チョウ</t>
    </rPh>
    <rPh sb="6" eb="8">
      <t>ジンカイ</t>
    </rPh>
    <rPh sb="8" eb="10">
      <t>ショリ</t>
    </rPh>
    <rPh sb="10" eb="12">
      <t>クミアイ</t>
    </rPh>
    <phoneticPr fontId="22"/>
  </si>
  <si>
    <t>上川教育研修センター組合</t>
    <rPh sb="0" eb="2">
      <t>カミカワ</t>
    </rPh>
    <rPh sb="2" eb="4">
      <t>キョウイク</t>
    </rPh>
    <rPh sb="4" eb="6">
      <t>ケンシュウ</t>
    </rPh>
    <rPh sb="10" eb="12">
      <t>クミアイ</t>
    </rPh>
    <phoneticPr fontId="22"/>
  </si>
  <si>
    <t>上川広域滞納整理機構</t>
    <rPh sb="0" eb="2">
      <t>カミカワ</t>
    </rPh>
    <rPh sb="2" eb="4">
      <t>コウイキ</t>
    </rPh>
    <rPh sb="4" eb="6">
      <t>タイノウ</t>
    </rPh>
    <rPh sb="6" eb="8">
      <t>セイリ</t>
    </rPh>
    <rPh sb="8" eb="10">
      <t>キコウ</t>
    </rPh>
    <phoneticPr fontId="2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</si>
  <si>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</si>
  <si>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</si>
  <si>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</si>
  <si>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現状のまま全ての施設を大規模改修・建替していくと、費用不足が発生します。対策として、特定の期間に多くの費用がかかることを防ぐための、費用の平準化・大規模改修・建替費用を下げるための、保有施設総量の削減。また、公共施設等の維持管理費については、全体の予算編成を踏まえながらその着実な確保に努めるとともに、公共施設等マネジメントによる事業の優先度の判断に応じた予算配分の仕組みについて今後検討する。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</si>
  <si>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</si>
  <si>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</si>
  <si>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</si>
  <si>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</si>
  <si>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</si>
  <si>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</si>
  <si>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</si>
  <si>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将来負担比率、実質公債費比率ともに類似団体平均を上回っているが、年々減少してきている。大型事業の着手には十分な注意を払い、地方債新規発行の抑制など公債費の縮減等に努める。</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4" eb="26">
      <t>ウワマワ</t>
    </rPh>
    <rPh sb="32" eb="34">
      <t>ネンネン</t>
    </rPh>
    <rPh sb="34" eb="36">
      <t>ゲンショウ</t>
    </rPh>
    <rPh sb="43" eb="45">
      <t>オオガタ</t>
    </rPh>
    <rPh sb="45" eb="47">
      <t>ジギョウ</t>
    </rPh>
    <rPh sb="48" eb="50">
      <t>チャクシュ</t>
    </rPh>
    <rPh sb="52" eb="54">
      <t>ジュウブン</t>
    </rPh>
    <rPh sb="55" eb="57">
      <t>チュウイ</t>
    </rPh>
    <rPh sb="58" eb="59">
      <t>ハラ</t>
    </rPh>
    <rPh sb="61" eb="64">
      <t>チホウサイ</t>
    </rPh>
    <rPh sb="64" eb="66">
      <t>シンキ</t>
    </rPh>
    <rPh sb="66" eb="68">
      <t>ハッコウ</t>
    </rPh>
    <rPh sb="69" eb="71">
      <t>ヨクセイ</t>
    </rPh>
    <rPh sb="73" eb="75">
      <t>コウサイ</t>
    </rPh>
    <rPh sb="75" eb="76">
      <t>ヒ</t>
    </rPh>
    <rPh sb="77" eb="79">
      <t>シュクゲン</t>
    </rPh>
    <rPh sb="79" eb="80">
      <t>トウ</t>
    </rPh>
    <rPh sb="81" eb="82">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</si>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</sst>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8"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90"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143324</c:v>
                </c:pt>
                <c:pt idx="1">
                  <c:v>231748</c:v>
                </c:pt>
                <c:pt idx="2">
                  <c:v>291263</c:v>
                </c:pt>
                <c:pt idx="3">
                  <c:v>291682</c:v>
                </c:pt>
                <c:pt idx="4">
                  <c:v>184518</c:v>
                </c:pt>
              </c:numCache>
            </c:numRef>
          </c:val>
          <c:smooth val="0"/>
        </c:ser>
        <c:dLbls>
          <c:showLegendKey val="0"/>
          <c:showVal val="0"/>
          <c:showCatName val="0"/>
          <c:showSerName val="0"/>
          <c:showPercent val="0"/>
          <c:showBubbleSize val="0"/>
        </c:dLbls>
        <c:marker val="1"/>
        <c:smooth val="0"/>
        <c:axId val="62230040"/>
        <c:axId val="62243560"/>
      </c:lineChart>
      <c:catAx>
        <c:axId val="62230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243560"/>
        <c:crosses val="autoZero"/>
        <c:auto val="1"/>
        <c:lblAlgn val="ctr"/>
        <c:lblOffset val="100"/>
        <c:tickLblSkip val="1"/>
        <c:tickMarkSkip val="1"/>
        <c:noMultiLvlLbl val="0"/>
      </c:catAx>
      <c:valAx>
        <c:axId val="622435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230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5.0199999999999996</c:v>
                </c:pt>
                <c:pt idx="1">
                  <c:v>3.6</c:v>
                </c:pt>
                <c:pt idx="2">
                  <c:v>4.05</c:v>
                </c:pt>
                <c:pt idx="3">
                  <c:v>4.42</c:v>
                </c:pt>
                <c:pt idx="4">
                  <c:v>5.32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13.08</c:v>
                </c:pt>
                <c:pt idx="1">
                  <c:v>12.41</c:v>
                </c:pt>
                <c:pt idx="2">
                  <c:v>12.66</c:v>
                </c:pt>
                <c:pt idx="3">
                  <c:v>13.94</c:v>
                </c:pt>
                <c:pt idx="4">
                  <c:v>13.6</c:v>
                </c:pt>
              </c:numCache>
            </c:numRef>
          </c:val>
        </c:ser>
        <c:dLbls>
          <c:showLegendKey val="0"/>
          <c:showVal val="0"/>
          <c:showCatName val="0"/>
          <c:showSerName val="0"/>
          <c:showPercent val="0"/>
          <c:showBubbleSize val="0"/>
        </c:dLbls>
        <c:gapWidth val="250"/>
        <c:overlap val="100"/>
        <c:axId val="292970312"/>
        <c:axId val="62558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0.17</c:v>
                </c:pt>
                <c:pt idx="1">
                  <c:v>-0.56000000000000005</c:v>
                </c:pt>
                <c:pt idx="2">
                  <c:v>0.53</c:v>
                </c:pt>
                <c:pt idx="3">
                  <c:v>0.44</c:v>
                </c:pt>
                <c:pt idx="4">
                  <c:v>1.07</c:v>
                </c:pt>
              </c:numCache>
            </c:numRef>
          </c:val>
          <c:smooth val="0"/>
        </c:ser>
        <c:dLbls>
          <c:showLegendKey val="0"/>
          <c:showVal val="0"/>
          <c:showCatName val="0"/>
          <c:showSerName val="0"/>
          <c:showPercent val="0"/>
          <c:showBubbleSize val="0"/>
        </c:dLbls>
        <c:marker val="1"/>
        <c:smooth val="0"/>
        <c:axId val="292970312"/>
        <c:axId val="62558728"/>
      </c:lineChart>
      <c:catAx>
        <c:axId val="29297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558728"/>
        <c:crosses val="autoZero"/>
        <c:auto val="1"/>
        <c:lblAlgn val="ctr"/>
        <c:lblOffset val="100"/>
        <c:tickLblSkip val="1"/>
        <c:tickMarkSkip val="1"/>
        <c:noMultiLvlLbl val="0"/>
      </c:catAx>
      <c:valAx>
        <c:axId val="62558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97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3.59</c:v>
                </c:pt>
                <c:pt idx="2">
                  <c:v>#N/A</c:v>
                </c:pt>
                <c:pt idx="3">
                  <c:v>3.06</c:v>
                </c:pt>
                <c:pt idx="4">
                  <c:v>#N/A</c:v>
                </c:pt>
                <c:pt idx="5">
                  <c:v>2.87</c:v>
                </c:pt>
                <c:pt idx="6">
                  <c:v>#N/A</c:v>
                </c:pt>
                <c:pt idx="7">
                  <c:v>1.95</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0.19</c:v>
                </c:pt>
                <c:pt idx="8">
                  <c:v>#N/A</c:v>
                </c:pt>
                <c:pt idx="9">
                  <c:v>0.23</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0.11</c:v>
                </c:pt>
                <c:pt idx="4">
                  <c:v>#N/A</c:v>
                </c:pt>
                <c:pt idx="5">
                  <c:v>0.09</c:v>
                </c:pt>
                <c:pt idx="6">
                  <c:v>#N/A</c:v>
                </c:pt>
                <c:pt idx="7">
                  <c:v>0.2</c:v>
                </c:pt>
                <c:pt idx="8">
                  <c:v>#N/A</c:v>
                </c:pt>
                <c:pt idx="9">
                  <c:v>0.26</c:v>
                </c:pt>
              </c:numCache>
            </c:numRef>
          </c:val>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0.23</c:v>
                </c:pt>
                <c:pt idx="4">
                  <c:v>#N/A</c:v>
                </c:pt>
                <c:pt idx="5">
                  <c:v>0.2</c:v>
                </c:pt>
                <c:pt idx="6">
                  <c:v>#N/A</c:v>
                </c:pt>
                <c:pt idx="7">
                  <c:v>0.3</c:v>
                </c:pt>
                <c:pt idx="8">
                  <c:v>#N/A</c:v>
                </c:pt>
                <c:pt idx="9">
                  <c:v>0.33</c:v>
                </c:pt>
              </c:numCache>
            </c:numRef>
          </c:val>
        </c:ser>
        <c:ser>
          <c:idx val="5"/>
          <c:order val="5"/>
          <c:tx>
            <c:strRef>
              <c:f>データシート!$A$32</c:f>
              <c:strCache>
                <c:ptCount val="1"/>
                <c:pt idx="0">
                  <c:v>国民健康保険上川町立診療所事業特別会計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0.49</c:v>
                </c:pt>
                <c:pt idx="2">
                  <c:v>#N/A</c:v>
                </c:pt>
                <c:pt idx="3">
                  <c:v>0.49</c:v>
                </c:pt>
                <c:pt idx="4">
                  <c:v>#N/A</c:v>
                </c:pt>
                <c:pt idx="5">
                  <c:v>0.44</c:v>
                </c:pt>
                <c:pt idx="6">
                  <c:v>#N/A</c:v>
                </c:pt>
                <c:pt idx="7">
                  <c:v>0.65</c:v>
                </c:pt>
                <c:pt idx="8">
                  <c:v>#N/A</c:v>
                </c:pt>
                <c:pt idx="9">
                  <c:v>1.1399999999999999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1.31</c:v>
                </c:pt>
                <c:pt idx="2">
                  <c:v>#N/A</c:v>
                </c:pt>
                <c:pt idx="3">
                  <c:v>1.74</c:v>
                </c:pt>
                <c:pt idx="4">
                  <c:v>#N/A</c:v>
                </c:pt>
                <c:pt idx="5">
                  <c:v>1.54</c:v>
                </c:pt>
                <c:pt idx="6">
                  <c:v>#N/A</c:v>
                </c:pt>
                <c:pt idx="7">
                  <c:v>1.89</c:v>
                </c:pt>
                <c:pt idx="8">
                  <c:v>#N/A</c:v>
                </c:pt>
                <c:pt idx="9">
                  <c:v>1.65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0.68</c:v>
                </c:pt>
                <c:pt idx="2">
                  <c:v>#N/A</c:v>
                </c:pt>
                <c:pt idx="3">
                  <c:v>0.85</c:v>
                </c:pt>
                <c:pt idx="4">
                  <c:v>#N/A</c:v>
                </c:pt>
                <c:pt idx="5">
                  <c:v>1.06</c:v>
                </c:pt>
                <c:pt idx="6">
                  <c:v>#N/A</c:v>
                </c:pt>
                <c:pt idx="7">
                  <c:v>1.49</c:v>
                </c:pt>
                <c:pt idx="8">
                  <c:v>#N/A</c:v>
                </c:pt>
                <c:pt idx="9">
                  <c:v>1.76</c:v>
                </c:pt>
              </c:numCache>
            </c:numRef>
          </c:val>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4.9800000000000004</c:v>
                </c:pt>
                <c:pt idx="2">
                  <c:v>#N/A</c:v>
                </c:pt>
                <c:pt idx="3">
                  <c:v>3.55</c:v>
                </c:pt>
                <c:pt idx="4">
                  <c:v>#N/A</c:v>
                </c:pt>
                <c:pt idx="5">
                  <c:v>4.03</c:v>
                </c:pt>
                <c:pt idx="6">
                  <c:v>#N/A</c:v>
                </c:pt>
                <c:pt idx="7">
                  <c:v>4.3899999999999997</c:v>
                </c:pt>
                <c:pt idx="8">
                  <c:v>#N/A</c:v>
                </c:pt>
                <c:pt idx="9">
                  <c:v>5.31</c:v>
                </c:pt>
              </c:numCache>
            </c:numRef>
          </c:val>
        </c:ser>
        <c:dLbls>
          <c:showLegendKey val="0"/>
          <c:showVal val="0"/>
          <c:showCatName val="0"/>
          <c:showSerName val="0"/>
          <c:showPercent val="0"/>
          <c:showBubbleSize val="0"/>
        </c:dLbls>
        <c:gapWidth val="150"/>
        <c:overlap val="100"/>
        <c:axId val="300665648"/>
        <c:axId val="294828624"/>
      </c:barChart>
      <c:catAx>
        <c:axId val="30066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828624"/>
        <c:crosses val="autoZero"/>
        <c:auto val="1"/>
        <c:lblAlgn val="ctr"/>
        <c:lblOffset val="100"/>
        <c:tickLblSkip val="1"/>
        <c:tickMarkSkip val="1"/>
        <c:noMultiLvlLbl val="0"/>
      </c:catAx>
      <c:valAx>
        <c:axId val="29482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665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621</c:v>
                </c:pt>
                <c:pt idx="5">
                  <c:v>593</c:v>
                </c:pt>
                <c:pt idx="8">
                  <c:v>600</c:v>
                </c:pt>
                <c:pt idx="11">
                  <c:v>635</c:v>
                </c:pt>
                <c:pt idx="14">
                  <c:v>640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49</c:v>
                </c:pt>
                <c:pt idx="3">
                  <c:v>53</c:v>
                </c:pt>
                <c:pt idx="6">
                  <c:v>53</c:v>
                </c:pt>
                <c:pt idx="9">
                  <c:v>40</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c:v>
                </c:pt>
                <c:pt idx="3">
                  <c:v>1</c:v>
                </c:pt>
                <c:pt idx="6">
                  <c:v>4</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120</c:v>
                </c:pt>
                <c:pt idx="3">
                  <c:v>121</c:v>
                </c:pt>
                <c:pt idx="6">
                  <c:v>130</c:v>
                </c:pt>
                <c:pt idx="9">
                  <c:v>163</c:v>
                </c:pt>
                <c:pt idx="12">
                  <c:v>143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826</c:v>
                </c:pt>
                <c:pt idx="3">
                  <c:v>774</c:v>
                </c:pt>
                <c:pt idx="6">
                  <c:v>739</c:v>
                </c:pt>
                <c:pt idx="9">
                  <c:v>736</c:v>
                </c:pt>
                <c:pt idx="12">
                  <c:v>736</c:v>
                </c:pt>
              </c:numCache>
            </c:numRef>
          </c:val>
        </c:ser>
        <c:dLbls>
          <c:showLegendKey val="0"/>
          <c:showVal val="0"/>
          <c:showCatName val="0"/>
          <c:showSerName val="0"/>
          <c:showPercent val="0"/>
          <c:showBubbleSize val="0"/>
        </c:dLbls>
        <c:gapWidth val="100"/>
        <c:overlap val="100"/>
        <c:axId val="172840088"/>
        <c:axId val="294835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401</c:v>
                </c:pt>
                <c:pt idx="2">
                  <c:v>#N/A</c:v>
                </c:pt>
                <c:pt idx="3">
                  <c:v>#N/A</c:v>
                </c:pt>
                <c:pt idx="4">
                  <c:v>356</c:v>
                </c:pt>
                <c:pt idx="5">
                  <c:v>#N/A</c:v>
                </c:pt>
                <c:pt idx="6">
                  <c:v>#N/A</c:v>
                </c:pt>
                <c:pt idx="7">
                  <c:v>326</c:v>
                </c:pt>
                <c:pt idx="8">
                  <c:v>#N/A</c:v>
                </c:pt>
                <c:pt idx="9">
                  <c:v>#N/A</c:v>
                </c:pt>
                <c:pt idx="10">
                  <c:v>304</c:v>
                </c:pt>
                <c:pt idx="11">
                  <c:v>#N/A</c:v>
                </c:pt>
                <c:pt idx="12">
                  <c:v>#N/A</c:v>
                </c:pt>
                <c:pt idx="13">
                  <c:v>281</c:v>
                </c:pt>
                <c:pt idx="14">
                  <c:v>#N/A</c:v>
                </c:pt>
              </c:numCache>
            </c:numRef>
          </c:val>
          <c:smooth val="0"/>
        </c:ser>
        <c:dLbls>
          <c:showLegendKey val="0"/>
          <c:showVal val="0"/>
          <c:showCatName val="0"/>
          <c:showSerName val="0"/>
          <c:showPercent val="0"/>
          <c:showBubbleSize val="0"/>
        </c:dLbls>
        <c:marker val="1"/>
        <c:smooth val="0"/>
        <c:axId val="172840088"/>
        <c:axId val="294835440"/>
      </c:lineChart>
      <c:catAx>
        <c:axId val="17284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835440"/>
        <c:crosses val="autoZero"/>
        <c:auto val="1"/>
        <c:lblAlgn val="ctr"/>
        <c:lblOffset val="100"/>
        <c:tickLblSkip val="1"/>
        <c:tickMarkSkip val="1"/>
        <c:noMultiLvlLbl val="0"/>
      </c:catAx>
      <c:valAx>
        <c:axId val="29483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840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5974</c:v>
                </c:pt>
                <c:pt idx="5">
                  <c:v>6258</c:v>
                </c:pt>
                <c:pt idx="8">
                  <c:v>6574</c:v>
                </c:pt>
                <c:pt idx="11">
                  <c:v>6525</c:v>
                </c:pt>
                <c:pt idx="14">
                  <c:v>6580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674</c:v>
                </c:pt>
                <c:pt idx="5">
                  <c:v>568</c:v>
                </c:pt>
                <c:pt idx="8">
                  <c:v>623</c:v>
                </c:pt>
                <c:pt idx="11">
                  <c:v>642</c:v>
                </c:pt>
                <c:pt idx="14">
                  <c:v>668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1341</c:v>
                </c:pt>
                <c:pt idx="5">
                  <c:v>1570</c:v>
                </c:pt>
                <c:pt idx="8">
                  <c:v>1559</c:v>
                </c:pt>
                <c:pt idx="11">
                  <c:v>1605</c:v>
                </c:pt>
                <c:pt idx="14">
                  <c:v>1743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230</c:v>
                </c:pt>
                <c:pt idx="3">
                  <c:v>211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1308</c:v>
                </c:pt>
                <c:pt idx="3">
                  <c:v>1255</c:v>
                </c:pt>
                <c:pt idx="6">
                  <c:v>1173</c:v>
                </c:pt>
                <c:pt idx="9">
                  <c:v>1002</c:v>
                </c:pt>
                <c:pt idx="12">
                  <c:v>1044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c:v>
                </c:pt>
                <c:pt idx="3">
                  <c:v>38</c:v>
                </c:pt>
                <c:pt idx="6">
                  <c:v>35</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1911</c:v>
                </c:pt>
                <c:pt idx="3">
                  <c:v>1912</c:v>
                </c:pt>
                <c:pt idx="6">
                  <c:v>1852</c:v>
                </c:pt>
                <c:pt idx="9">
                  <c:v>1742</c:v>
                </c:pt>
                <c:pt idx="12">
                  <c:v>1760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221</c:v>
                </c:pt>
                <c:pt idx="3">
                  <c:v>210</c:v>
                </c:pt>
                <c:pt idx="6">
                  <c:v>205</c:v>
                </c:pt>
                <c:pt idx="9">
                  <c:v>173</c:v>
                </c:pt>
                <c:pt idx="12">
                  <c:v>238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7162</c:v>
                </c:pt>
                <c:pt idx="3">
                  <c:v>7262</c:v>
                </c:pt>
                <c:pt idx="6">
                  <c:v>7637</c:v>
                </c:pt>
                <c:pt idx="9">
                  <c:v>7685</c:v>
                </c:pt>
                <c:pt idx="12">
                  <c:v>7619</c:v>
                </c:pt>
              </c:numCache>
            </c:numRef>
          </c:val>
        </c:ser>
        <c:dLbls>
          <c:showLegendKey val="0"/>
          <c:showVal val="0"/>
          <c:showCatName val="0"/>
          <c:showSerName val="0"/>
          <c:showPercent val="0"/>
          <c:showBubbleSize val="0"/>
        </c:dLbls>
        <c:gapWidth val="100"/>
        <c:overlap val="100"/>
        <c:axId val="294837792"/>
        <c:axId val="303807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2865</c:v>
                </c:pt>
                <c:pt idx="2">
                  <c:v>#N/A</c:v>
                </c:pt>
                <c:pt idx="3">
                  <c:v>#N/A</c:v>
                </c:pt>
                <c:pt idx="4">
                  <c:v>2493</c:v>
                </c:pt>
                <c:pt idx="5">
                  <c:v>#N/A</c:v>
                </c:pt>
                <c:pt idx="6">
                  <c:v>#N/A</c:v>
                </c:pt>
                <c:pt idx="7">
                  <c:v>2146</c:v>
                </c:pt>
                <c:pt idx="8">
                  <c:v>#N/A</c:v>
                </c:pt>
                <c:pt idx="9">
                  <c:v>#N/A</c:v>
                </c:pt>
                <c:pt idx="10">
                  <c:v>1830</c:v>
                </c:pt>
                <c:pt idx="11">
                  <c:v>#N/A</c:v>
                </c:pt>
                <c:pt idx="12">
                  <c:v>#N/A</c:v>
                </c:pt>
                <c:pt idx="13">
                  <c:v>1669</c:v>
                </c:pt>
                <c:pt idx="14">
                  <c:v>#N/A</c:v>
                </c:pt>
              </c:numCache>
            </c:numRef>
          </c:val>
          <c:smooth val="0"/>
        </c:ser>
        <c:dLbls>
          <c:showLegendKey val="0"/>
          <c:showVal val="0"/>
          <c:showCatName val="0"/>
          <c:showSerName val="0"/>
          <c:showPercent val="0"/>
          <c:showBubbleSize val="0"/>
        </c:dLbls>
        <c:marker val="1"/>
        <c:smooth val="0"/>
        <c:axId val="294837792"/>
        <c:axId val="303807736"/>
      </c:lineChart>
      <c:catAx>
        <c:axId val="2948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3807736"/>
        <c:crosses val="autoZero"/>
        <c:auto val="1"/>
        <c:lblAlgn val="ctr"/>
        <c:lblOffset val="100"/>
        <c:tickLblSkip val="1"/>
        <c:tickMarkSkip val="1"/>
        <c:noMultiLvlLbl val="0"/>
      </c:catAx>
      <c:valAx>
        <c:axId val="303807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83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{41E007CD-8D0B-497B-8D1E-2F6D47BBA724}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{0E2F9EA1-6426-471E-A9F8-297BCEC368A5}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{CD472276-5B59-42E4-ADB1-C8FCD11EECCA}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{023A1404-720B-437E-9481-ABFCF4923C0D}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{EB38FB32-418A-4A1B-AF49-98B8E9DDE88A}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58.3</c:v>
                </c:pt>
              </c:numCache>
            </c:numRef>
          </c:xVal>
          <c:yVal>
            <c:numRef>
              <c:f>公会計指標分析・財政指標組合せ分析表!$K$51:$O$51</c:f>
              <c:numCache>
                <c:formatCode>#,##0.0;"▲ "#,##0.0</c:formatCode>
                <c:ptCount val="5"/>
                <c:pt idx="4">
                  <c:v>57.5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{8136EA36-F016-4FFD-8174-82CB93C5CC65}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{B8924A52-6E29-44AC-BBDB-832D85A26843}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{2BFD7384-97D5-4365-A9D3-098C34E2A540}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{26A05EC9-A2EE-44B9-9DF3-326CCBD7021F}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{A1510C24-86DA-4E00-9CB0-65ABBACACBCF}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55.7</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312792448"/>
        <c:axId val="312792840"/>
      </c:scatterChart>
      <c:valAx>
        <c:axId val="312792448"/>
        <c:scaling>
          <c:orientation val="minMax"/>
          <c:max val="58.6"/>
          <c:min val="5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792840"/>
        <c:crosses val="autoZero"/>
        <c:crossBetween val="midCat"/>
      </c:valAx>
      <c:valAx>
        <c:axId val="312792840"/>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792448"/>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{32E58218-FB84-4AF8-8564-A517E63411A8}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{94EC820F-C41E-49B2-84A3-E295A0003C83}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{555FC9C5-1339-4D04-A0B1-3EE5FEF9195C}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{17A953AA-476B-4F0E-8E4B-B67D1D19A42F}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{893E56C4-1706-4D30-A76D-4CC7F2DE6B01}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13.8</c:v>
                </c:pt>
                <c:pt idx="2">
                  <c:v>12</c:v>
                </c:pt>
                <c:pt idx="3">
                  <c:v>10.8</c:v>
                </c:pt>
                <c:pt idx="4">
                  <c:v>10.3</c:v>
                </c:pt>
              </c:numCache>
            </c:numRef>
          </c:xVal>
          <c:yVal>
            <c:numRef>
              <c:f>公会計指標分析・財政指標組合せ分析表!$K$73:$O$73</c:f>
              <c:numCache>
                <c:formatCode>#,##0.0;"▲ "#,##0.0</c:formatCode>
                <c:ptCount val="5"/>
                <c:pt idx="0">
                  <c:v>102.1</c:v>
                </c:pt>
                <c:pt idx="1">
                  <c:v>79.400000000000006</c:v>
                </c:pt>
                <c:pt idx="2">
                  <c:v>69.3</c:v>
                </c:pt>
                <c:pt idx="3">
                  <c:v>64.8</c:v>
                </c:pt>
                <c:pt idx="4">
                  <c:v>57.5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{12F4D677-2854-429E-AA6C-6B7860E7C5B9}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{911653EB-9DA7-4F17-923A-085DAFA199CA}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{D9683CCA-AC4B-4792-A22B-5B321155B77E}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{F20FDE23-4993-4E30-9139-99E0C3E8C93C}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{033B4F1C-1259-4181-972F-C8DB09138937}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94836616"/>
        <c:axId val="294835832"/>
      </c:scatterChart>
      <c:valAx>
        <c:axId val="294836616"/>
        <c:scaling>
          <c:orientation val="minMax"/>
          <c:max val="16.200000000000003"/>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835832"/>
        <c:crosses val="autoZero"/>
        <c:crossBetween val="midCat"/>
      </c:valAx>
      <c:valAx>
        <c:axId val="294835832"/>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83661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実質公債比率の分子で、特に影響を与えている要因は、地方債の元利償還金であり、これは大きく減少しない状況にある。</a:t>
          </a:r>
          <a:endParaRPr lang="ja-JP" altLang="ja-JP" sz="1400">
            <a:effectLst/>
          </a:endParaRPr>
        </a:p>
        <a:p>
          <a:r>
            <a:rPr lang="ja-JP" altLang="ja-JP" sz="1100">
              <a:solidFill>
                <a:schemeClr val="dk1"/>
              </a:solidFill>
              <a:effectLst/>
              <a:latin typeface="+mn-lt"/>
              <a:ea typeface="+mn-ea"/>
              <a:cs typeface="+mn-cs"/>
            </a:rPr>
            <a:t>　ただし、起債の種類は過疎債が主であることから算入公債費等の額も同様であり、実質公債比率は極端には増えていない。</a:t>
          </a:r>
          <a:endParaRPr lang="ja-JP" altLang="ja-JP" sz="1400">
            <a:effectLst/>
          </a:endParaRPr>
        </a:p>
        <a:p>
          <a:r>
            <a:rPr lang="ja-JP" altLang="ja-JP" sz="1100">
              <a:solidFill>
                <a:schemeClr val="dk1"/>
              </a:solidFill>
              <a:effectLst/>
              <a:latin typeface="+mn-lt"/>
              <a:ea typeface="+mn-ea"/>
              <a:cs typeface="+mn-cs"/>
            </a:rPr>
            <a:t>　ここ数年間は、分母においても人口の減など基準財政需要額に対する負の要因があるが、雇用対策や高齢化対策などによりそれほど減額とはなっていない。</a:t>
          </a:r>
          <a:endParaRPr lang="ja-JP" altLang="ja-JP" sz="1400">
            <a:effectLst/>
          </a:endParaRPr>
        </a:p>
        <a:p>
          <a:r>
            <a:rPr lang="ja-JP" altLang="ja-JP" sz="1100">
              <a:solidFill>
                <a:schemeClr val="dk1"/>
              </a:solidFill>
              <a:effectLst/>
              <a:latin typeface="+mn-lt"/>
              <a:ea typeface="+mn-ea"/>
              <a:cs typeface="+mn-cs"/>
            </a:rPr>
            <a:t>　今後は、地域経済対策のために欠かせない事業について、計画的な地方債の借り入れを行い実施するものとし、実質公債比率については増加しないような財政運営に努める。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将来負担比率の分子の減少に特に影響を与えているのは、地方債の現在高である。</a:t>
          </a:r>
          <a:endParaRPr lang="ja-JP" altLang="ja-JP" sz="1400">
            <a:effectLst/>
          </a:endParaRPr>
        </a:p>
        <a:p>
          <a:r>
            <a:rPr lang="ja-JP" altLang="ja-JP" sz="1100">
              <a:solidFill>
                <a:schemeClr val="dk1"/>
              </a:solidFill>
              <a:effectLst/>
              <a:latin typeface="+mn-lt"/>
              <a:ea typeface="+mn-ea"/>
              <a:cs typeface="+mn-cs"/>
            </a:rPr>
            <a:t>　起債の元利償還額については、大きく減少していないものの事業費の減により、借入額が減少している。そのことが、将来負担率の減少に大きく影響している。</a:t>
          </a:r>
          <a:endParaRPr lang="ja-JP" altLang="ja-JP" sz="1400">
            <a:effectLst/>
          </a:endParaRPr>
        </a:p>
        <a:p>
          <a:r>
            <a:rPr lang="ja-JP" altLang="ja-JP" sz="1100">
              <a:solidFill>
                <a:schemeClr val="dk1"/>
              </a:solidFill>
              <a:effectLst/>
              <a:latin typeface="+mn-lt"/>
              <a:ea typeface="+mn-ea"/>
              <a:cs typeface="+mn-cs"/>
            </a:rPr>
            <a:t>　また、近年の財政が黒字であったことと同様に、充当可能基金の増加がみられ、分子の減少につながっている。</a:t>
          </a:r>
          <a:endParaRPr lang="ja-JP" altLang="ja-JP" sz="1400">
            <a:effectLst/>
          </a:endParaRPr>
        </a:p>
        <a:p>
          <a:r>
            <a:rPr lang="ja-JP" altLang="ja-JP" sz="1100">
              <a:solidFill>
                <a:schemeClr val="dk1"/>
              </a:solidFill>
              <a:effectLst/>
              <a:latin typeface="+mn-lt"/>
              <a:ea typeface="+mn-ea"/>
              <a:cs typeface="+mn-cs"/>
            </a:rPr>
            <a:t>　今後も、事業の計画的な実施により将来の負担が極端に増加することがないよう財政運用を図る。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3,885
3,855
1,049.47
5,433,313
5,222,163
184,850
3,477,813
7,618,855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老朽化が原因により有形固定資産減価償却率が高くなっている施設が類似団体平均と比べると多い。公共施設等の維持管理費については、全体の予算編成を踏まえながらその着実な確保に努めるとともに、公共施設等マネジメントによる事業の優先度の判断に応じた予算配分の仕組みについて今後検討しなければならない。将来的な財政状況を勘案すると、現在の公共施設を全て更新していくことは困難であるといえ、保有施設総量の削減を図ることが必要である。インフラ系施設についても一定の経費が将来的に必要となるうえ、今後は多くの費用が必要となります。本町のまちづくりの方針に併せてインフラ系施設の計画的な管理を進める必要があ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120142</xdr:rowOff>
    </xdr:from>
    <xdr:to>
      <xdr:col>3</xdr:col>
      <xdr:colOff>1170940</xdr:colOff>
      <xdr:row>33</xdr:row>
      <xdr:rowOff>77216</xdr:rowOff>
    </xdr:to>
    <xdr:cxnSp macro="">
      <xdr:nvCxnSpPr>
        <xdr:cNvPr id="62" name="直線コネクタ 61"/>
        <xdr:cNvCxnSpPr/>
      </xdr:nvCxnSpPr>
      <xdr:spPr>
        <a:xfrm flipV="1">
          <a:off x="4760595" y="535889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81043</xdr:rowOff>
    </xdr:from>
    <xdr:ext cx="405111" cy="259045"/>
    <xdr:sp macro="" textlink="">
      <xdr:nvSpPr>
        <xdr:cNvPr id="63" name="有形固定資産減価償却率最小値テキスト"/>
        <xdr:cNvSpPr txBox="1"/>
      </xdr:nvSpPr>
      <xdr:spPr>
        <a:xfrm>
          <a:off x="4813300" y="6519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3</xdr:col>
      <xdr:colOff>1082675</xdr:colOff>
      <xdr:row>33</xdr:row>
      <xdr:rowOff>77216</xdr:rowOff>
    </xdr:from>
    <xdr:to>
      <xdr:col>3</xdr:col>
      <xdr:colOff>1260475</xdr:colOff>
      <xdr:row>33</xdr:row>
      <xdr:rowOff>77216</xdr:rowOff>
    </xdr:to>
    <xdr:cxnSp macro="">
      <xdr:nvCxnSpPr>
        <xdr:cNvPr id="64" name="直線コネクタ 63"/>
        <xdr:cNvCxnSpPr/>
      </xdr:nvCxnSpPr>
      <xdr:spPr>
        <a:xfrm>
          <a:off x="4673600" y="6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66819</xdr:rowOff>
    </xdr:from>
    <xdr:ext cx="405111" cy="259045"/>
    <xdr:sp macro="" textlink="">
      <xdr:nvSpPr>
        <xdr:cNvPr id="65" name="有形固定資産減価償却率最大値テキスト"/>
        <xdr:cNvSpPr txBox="1"/>
      </xdr:nvSpPr>
      <xdr:spPr>
        <a:xfrm>
          <a:off x="4813300" y="513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3</xdr:col>
      <xdr:colOff>1082675</xdr:colOff>
      <xdr:row>26</xdr:row>
      <xdr:rowOff>120142</xdr:rowOff>
    </xdr:from>
    <xdr:to>
      <xdr:col>3</xdr:col>
      <xdr:colOff>1260475</xdr:colOff>
      <xdr:row>26</xdr:row>
      <xdr:rowOff>120142</xdr:rowOff>
    </xdr:to>
    <xdr:cxnSp macro="">
      <xdr:nvCxnSpPr>
        <xdr:cNvPr id="66" name="直線コネクタ 65"/>
        <xdr:cNvCxnSpPr/>
      </xdr:nvCxnSpPr>
      <xdr:spPr>
        <a:xfrm>
          <a:off x="4673600" y="535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5351</xdr:rowOff>
    </xdr:from>
    <xdr:ext cx="405111" cy="259045"/>
    <xdr:sp macro="" textlink="">
      <xdr:nvSpPr>
        <xdr:cNvPr id="67" name="有形固定資産減価償却率平均値テキスト"/>
        <xdr:cNvSpPr txBox="1"/>
      </xdr:nvSpPr>
      <xdr:spPr>
        <a:xfrm>
          <a:off x="4813300" y="592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26924</xdr:rowOff>
    </xdr:from>
    <xdr:to>
      <xdr:col>3</xdr:col>
      <xdr:colOff>1222375</xdr:colOff>
      <xdr:row>30</xdr:row>
      <xdr:rowOff>128524</xdr:rowOff>
    </xdr:to>
    <xdr:sp macro="" textlink="">
      <xdr:nvSpPr>
        <xdr:cNvPr id="68" name="フローチャート : 判断 67"/>
        <xdr:cNvSpPr/>
      </xdr:nvSpPr>
      <xdr:spPr>
        <a:xfrm>
          <a:off x="4711700" y="595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円/楕円 73"/>
        <xdr:cNvSpPr/>
      </xdr:nvSpPr>
      <xdr:spPr>
        <a:xfrm>
          <a:off x="47117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108983</xdr:rowOff>
    </xdr:from>
    <xdr:ext cx="405111" cy="259045"/>
    <xdr:sp macro="" textlink="">
      <xdr:nvSpPr>
        <xdr:cNvPr id="75" name="有形固定資産減価償却率該当値テキスト"/>
        <xdr:cNvSpPr txBox="1"/>
      </xdr:nvSpPr>
      <xdr:spPr>
        <a:xfrm>
          <a:off x="4813300" y="569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3,885
3,855
1,049.47
5,433,313
5,222,163
184,850
3,477,813
7,618,855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42</xdr:row>
      <xdr:rowOff>48985</xdr:rowOff>
    </xdr:to>
    <xdr:cxnSp macro="">
      <xdr:nvCxnSpPr>
        <xdr:cNvPr id="59" name="直線コネクタ 58"/>
        <xdr:cNvCxnSpPr/>
      </xdr:nvCxnSpPr>
      <xdr:spPr>
        <a:xfrm flipV="1">
          <a:off x="4634865" y="56388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52812</xdr:rowOff>
    </xdr:from>
    <xdr:ext cx="405111" cy="259045"/>
    <xdr:sp macro="" textlink="">
      <xdr:nvSpPr>
        <xdr:cNvPr id="60" name="【道路】&#10;有形固定資産減価償却率最小値テキスト"/>
        <xdr:cNvSpPr txBox="1"/>
      </xdr:nvSpPr>
      <xdr:spPr>
        <a:xfrm>
          <a:off x="4724400"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48985</xdr:rowOff>
    </xdr:from>
    <xdr:to>
      <xdr:col>6</xdr:col>
      <xdr:colOff>600075</xdr:colOff>
      <xdr:row>42</xdr:row>
      <xdr:rowOff>48985</xdr:rowOff>
    </xdr:to>
    <xdr:cxnSp macro="">
      <xdr:nvCxnSpPr>
        <xdr:cNvPr id="61" name="直線コネクタ 60"/>
        <xdr:cNvCxnSpPr/>
      </xdr:nvCxnSpPr>
      <xdr:spPr>
        <a:xfrm>
          <a:off x="4546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62" name="【道路】&#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3" name="直線コネクタ 62"/>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28320</xdr:rowOff>
    </xdr:from>
    <xdr:ext cx="405111" cy="259045"/>
    <xdr:sp macro="" textlink="">
      <xdr:nvSpPr>
        <xdr:cNvPr id="64" name="【道路】&#10;有形固定資産減価償却率平均値テキスト"/>
        <xdr:cNvSpPr txBox="1"/>
      </xdr:nvSpPr>
      <xdr:spPr>
        <a:xfrm>
          <a:off x="47244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49893</xdr:rowOff>
    </xdr:from>
    <xdr:to>
      <xdr:col>6</xdr:col>
      <xdr:colOff>561975</xdr:colOff>
      <xdr:row>37</xdr:row>
      <xdr:rowOff>151493</xdr:rowOff>
    </xdr:to>
    <xdr:sp macro="" textlink="">
      <xdr:nvSpPr>
        <xdr:cNvPr id="65" name="フローチャート : 判断 64"/>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25400</xdr:rowOff>
    </xdr:from>
    <xdr:to>
      <xdr:col>6</xdr:col>
      <xdr:colOff>561975</xdr:colOff>
      <xdr:row>36</xdr:row>
      <xdr:rowOff>127000</xdr:rowOff>
    </xdr:to>
    <xdr:sp macro="" textlink="">
      <xdr:nvSpPr>
        <xdr:cNvPr id="71" name="円/楕円 70"/>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48277</xdr:rowOff>
    </xdr:from>
    <xdr:ext cx="405111" cy="259045"/>
    <xdr:sp macro="" textlink="">
      <xdr:nvSpPr>
        <xdr:cNvPr id="72" name="【道路】&#10;有形固定資産減価償却率該当値テキスト"/>
        <xdr:cNvSpPr txBox="1"/>
      </xdr:nvSpPr>
      <xdr:spPr>
        <a:xfrm>
          <a:off x="47244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8"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50531</xdr:rowOff>
    </xdr:from>
    <xdr:to>
      <xdr:col>15</xdr:col>
      <xdr:colOff>180340</xdr:colOff>
      <xdr:row>42</xdr:row>
      <xdr:rowOff>17776</xdr:rowOff>
    </xdr:to>
    <xdr:cxnSp macro="">
      <xdr:nvCxnSpPr>
        <xdr:cNvPr id="99" name="直線コネクタ 98"/>
        <xdr:cNvCxnSpPr/>
      </xdr:nvCxnSpPr>
      <xdr:spPr>
        <a:xfrm flipV="1">
          <a:off x="10476865" y="5708381"/>
          <a:ext cx="0" cy="151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21603</xdr:rowOff>
    </xdr:from>
    <xdr:ext cx="534377" cy="259045"/>
    <xdr:sp macro="" textlink="">
      <xdr:nvSpPr>
        <xdr:cNvPr id="100" name="【道路】&#10;一人当たり延長最小値テキスト"/>
        <xdr:cNvSpPr txBox="1"/>
      </xdr:nvSpPr>
      <xdr:spPr>
        <a:xfrm>
          <a:off x="10566400" y="72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24.578</a:t>
          </a:r>
          <a:endParaRPr kumimoji="1" lang="ja-JP" altLang="en-US" sz="1000" b="1">
            <a:latin typeface="ＭＳ Ｐゴシック"/>
          </a:endParaRPr>
        </a:p>
      </xdr:txBody>
    </xdr:sp>
    <xdr:clientData/>
  </xdr:oneCellAnchor>
  <xdr:twoCellAnchor>
    <xdr:from>
      <xdr:col>15</xdr:col>
      <xdr:colOff>92075</xdr:colOff>
      <xdr:row>42</xdr:row>
      <xdr:rowOff>17776</xdr:rowOff>
    </xdr:from>
    <xdr:to>
      <xdr:col>15</xdr:col>
      <xdr:colOff>269875</xdr:colOff>
      <xdr:row>42</xdr:row>
      <xdr:rowOff>17776</xdr:rowOff>
    </xdr:to>
    <xdr:cxnSp macro="">
      <xdr:nvCxnSpPr>
        <xdr:cNvPr id="101" name="直線コネクタ 100"/>
        <xdr:cNvCxnSpPr/>
      </xdr:nvCxnSpPr>
      <xdr:spPr>
        <a:xfrm>
          <a:off x="10388600" y="721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168658</xdr:rowOff>
    </xdr:from>
    <xdr:ext cx="599010" cy="259045"/>
    <xdr:sp macro="" textlink="">
      <xdr:nvSpPr>
        <xdr:cNvPr id="102" name="【道路】&#10;一人当たり延長最大値テキスト"/>
        <xdr:cNvSpPr txBox="1"/>
      </xdr:nvSpPr>
      <xdr:spPr>
        <a:xfrm>
          <a:off x="10566400" y="548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117.072</a:t>
          </a:r>
          <a:endParaRPr kumimoji="1" lang="ja-JP" altLang="en-US" sz="1000" b="1">
            <a:latin typeface="ＭＳ Ｐゴシック"/>
          </a:endParaRPr>
        </a:p>
      </xdr:txBody>
    </xdr:sp>
    <xdr:clientData/>
  </xdr:oneCellAnchor>
  <xdr:twoCellAnchor>
    <xdr:from>
      <xdr:col>15</xdr:col>
      <xdr:colOff>92075</xdr:colOff>
      <xdr:row>33</xdr:row>
      <xdr:rowOff>50531</xdr:rowOff>
    </xdr:from>
    <xdr:to>
      <xdr:col>15</xdr:col>
      <xdr:colOff>269875</xdr:colOff>
      <xdr:row>33</xdr:row>
      <xdr:rowOff>50531</xdr:rowOff>
    </xdr:to>
    <xdr:cxnSp macro="">
      <xdr:nvCxnSpPr>
        <xdr:cNvPr id="103" name="直線コネクタ 102"/>
        <xdr:cNvCxnSpPr/>
      </xdr:nvCxnSpPr>
      <xdr:spPr>
        <a:xfrm>
          <a:off x="10388600" y="57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105427</xdr:rowOff>
    </xdr:from>
    <xdr:ext cx="534377" cy="259045"/>
    <xdr:sp macro="" textlink="">
      <xdr:nvSpPr>
        <xdr:cNvPr id="104" name="【道路】&#10;一人当たり延長平均値テキスト"/>
        <xdr:cNvSpPr txBox="1"/>
      </xdr:nvSpPr>
      <xdr:spPr>
        <a:xfrm>
          <a:off x="10566400" y="644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82550</xdr:rowOff>
    </xdr:from>
    <xdr:to>
      <xdr:col>15</xdr:col>
      <xdr:colOff>231775</xdr:colOff>
      <xdr:row>39</xdr:row>
      <xdr:rowOff>12700</xdr:rowOff>
    </xdr:to>
    <xdr:sp macro="" textlink="">
      <xdr:nvSpPr>
        <xdr:cNvPr id="105" name="フローチャート : 判断 10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76917</xdr:rowOff>
    </xdr:from>
    <xdr:to>
      <xdr:col>15</xdr:col>
      <xdr:colOff>231775</xdr:colOff>
      <xdr:row>40</xdr:row>
      <xdr:rowOff>7067</xdr:rowOff>
    </xdr:to>
    <xdr:sp macro="" textlink="">
      <xdr:nvSpPr>
        <xdr:cNvPr id="111" name="円/楕円 110"/>
        <xdr:cNvSpPr/>
      </xdr:nvSpPr>
      <xdr:spPr>
        <a:xfrm>
          <a:off x="10426700" y="67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55344</xdr:rowOff>
    </xdr:from>
    <xdr:ext cx="534377" cy="259045"/>
    <xdr:sp macro="" textlink="">
      <xdr:nvSpPr>
        <xdr:cNvPr id="112" name="【道路】&#10;一人当たり延長該当値テキスト"/>
        <xdr:cNvSpPr txBox="1"/>
      </xdr:nvSpPr>
      <xdr:spPr>
        <a:xfrm>
          <a:off x="10566400" y="674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3" name="正方形/長方形 11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0" name="正方形/長方形 11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107442</xdr:rowOff>
    </xdr:from>
    <xdr:to>
      <xdr:col>6</xdr:col>
      <xdr:colOff>510540</xdr:colOff>
      <xdr:row>63</xdr:row>
      <xdr:rowOff>98298</xdr:rowOff>
    </xdr:to>
    <xdr:cxnSp macro="">
      <xdr:nvCxnSpPr>
        <xdr:cNvPr id="135" name="直線コネクタ 134"/>
        <xdr:cNvCxnSpPr/>
      </xdr:nvCxnSpPr>
      <xdr:spPr>
        <a:xfrm flipV="1">
          <a:off x="4634865" y="970864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102125</xdr:rowOff>
    </xdr:from>
    <xdr:ext cx="405111" cy="259045"/>
    <xdr:sp macro="" textlink="">
      <xdr:nvSpPr>
        <xdr:cNvPr id="136" name="【橋りょう・トンネル】&#10;有形固定資産減価償却率最小値テキスト"/>
        <xdr:cNvSpPr txBox="1"/>
      </xdr:nvSpPr>
      <xdr:spPr>
        <a:xfrm>
          <a:off x="47244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422275</xdr:colOff>
      <xdr:row>63</xdr:row>
      <xdr:rowOff>98298</xdr:rowOff>
    </xdr:from>
    <xdr:to>
      <xdr:col>6</xdr:col>
      <xdr:colOff>600075</xdr:colOff>
      <xdr:row>63</xdr:row>
      <xdr:rowOff>98298</xdr:rowOff>
    </xdr:to>
    <xdr:cxnSp macro="">
      <xdr:nvCxnSpPr>
        <xdr:cNvPr id="137" name="直線コネクタ 136"/>
        <xdr:cNvCxnSpPr/>
      </xdr:nvCxnSpPr>
      <xdr:spPr>
        <a:xfrm>
          <a:off x="4546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54119</xdr:rowOff>
    </xdr:from>
    <xdr:ext cx="405111" cy="259045"/>
    <xdr:sp macro="" textlink="">
      <xdr:nvSpPr>
        <xdr:cNvPr id="138" name="【橋りょう・トンネル】&#10;有形固定資産減価償却率最大値テキスト"/>
        <xdr:cNvSpPr txBox="1"/>
      </xdr:nvSpPr>
      <xdr:spPr>
        <a:xfrm>
          <a:off x="4724400" y="948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56</xdr:row>
      <xdr:rowOff>107442</xdr:rowOff>
    </xdr:from>
    <xdr:to>
      <xdr:col>6</xdr:col>
      <xdr:colOff>600075</xdr:colOff>
      <xdr:row>56</xdr:row>
      <xdr:rowOff>107442</xdr:rowOff>
    </xdr:to>
    <xdr:cxnSp macro="">
      <xdr:nvCxnSpPr>
        <xdr:cNvPr id="139" name="直線コネクタ 138"/>
        <xdr:cNvCxnSpPr/>
      </xdr:nvCxnSpPr>
      <xdr:spPr>
        <a:xfrm>
          <a:off x="4546600" y="970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108221</xdr:rowOff>
    </xdr:from>
    <xdr:ext cx="405111" cy="259045"/>
    <xdr:sp macro="" textlink="">
      <xdr:nvSpPr>
        <xdr:cNvPr id="140" name="【橋りょう・トンネル】&#10;有形固定資産減価償却率平均値テキスト"/>
        <xdr:cNvSpPr txBox="1"/>
      </xdr:nvSpPr>
      <xdr:spPr>
        <a:xfrm>
          <a:off x="4724400" y="9880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129794</xdr:rowOff>
    </xdr:from>
    <xdr:to>
      <xdr:col>6</xdr:col>
      <xdr:colOff>561975</xdr:colOff>
      <xdr:row>58</xdr:row>
      <xdr:rowOff>59944</xdr:rowOff>
    </xdr:to>
    <xdr:sp macro="" textlink="">
      <xdr:nvSpPr>
        <xdr:cNvPr id="141" name="フローチャート : 判断 140"/>
        <xdr:cNvSpPr/>
      </xdr:nvSpPr>
      <xdr:spPr>
        <a:xfrm>
          <a:off x="45847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65786</xdr:rowOff>
    </xdr:from>
    <xdr:to>
      <xdr:col>6</xdr:col>
      <xdr:colOff>561975</xdr:colOff>
      <xdr:row>57</xdr:row>
      <xdr:rowOff>167386</xdr:rowOff>
    </xdr:to>
    <xdr:sp macro="" textlink="">
      <xdr:nvSpPr>
        <xdr:cNvPr id="147" name="円/楕円 146"/>
        <xdr:cNvSpPr/>
      </xdr:nvSpPr>
      <xdr:spPr>
        <a:xfrm>
          <a:off x="45847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88663</xdr:rowOff>
    </xdr:from>
    <xdr:ext cx="405111" cy="259045"/>
    <xdr:sp macro="" textlink="">
      <xdr:nvSpPr>
        <xdr:cNvPr id="148" name="【橋りょう・トンネル】&#10;有形固定資産減価償却率該当値テキスト"/>
        <xdr:cNvSpPr txBox="1"/>
      </xdr:nvSpPr>
      <xdr:spPr>
        <a:xfrm>
          <a:off x="4724400" y="968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62" name="テキスト ボックス 16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4" name="テキスト ボックス 16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6" name="テキスト ボックス 16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8" name="テキスト ボックス 16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54</xdr:row>
      <xdr:rowOff>70049</xdr:rowOff>
    </xdr:from>
    <xdr:ext cx="749692" cy="259045"/>
    <xdr:sp macro="" textlink="">
      <xdr:nvSpPr>
        <xdr:cNvPr id="170" name="テキスト ボックス 16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72" name="テキスト ボックス 17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85303</xdr:rowOff>
    </xdr:from>
    <xdr:to>
      <xdr:col>15</xdr:col>
      <xdr:colOff>180340</xdr:colOff>
      <xdr:row>64</xdr:row>
      <xdr:rowOff>128421</xdr:rowOff>
    </xdr:to>
    <xdr:cxnSp macro="">
      <xdr:nvCxnSpPr>
        <xdr:cNvPr id="174" name="直線コネクタ 173"/>
        <xdr:cNvCxnSpPr/>
      </xdr:nvCxnSpPr>
      <xdr:spPr>
        <a:xfrm flipV="1">
          <a:off x="10476865" y="9515053"/>
          <a:ext cx="0" cy="1586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132248</xdr:rowOff>
    </xdr:from>
    <xdr:ext cx="534377" cy="259045"/>
    <xdr:sp macro="" textlink="">
      <xdr:nvSpPr>
        <xdr:cNvPr id="175" name="【橋りょう・トンネル】&#10;一人当たり有形固定資産（償却資産）額最小値テキスト"/>
        <xdr:cNvSpPr txBox="1"/>
      </xdr:nvSpPr>
      <xdr:spPr>
        <a:xfrm>
          <a:off x="10566400" y="111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13,519</a:t>
          </a:r>
          <a:endParaRPr kumimoji="1" lang="ja-JP" altLang="en-US" sz="1000" b="1">
            <a:latin typeface="ＭＳ Ｐゴシック"/>
          </a:endParaRPr>
        </a:p>
      </xdr:txBody>
    </xdr:sp>
    <xdr:clientData/>
  </xdr:oneCellAnchor>
  <xdr:twoCellAnchor>
    <xdr:from>
      <xdr:col>15</xdr:col>
      <xdr:colOff>92075</xdr:colOff>
      <xdr:row>64</xdr:row>
      <xdr:rowOff>128421</xdr:rowOff>
    </xdr:from>
    <xdr:to>
      <xdr:col>15</xdr:col>
      <xdr:colOff>269875</xdr:colOff>
      <xdr:row>64</xdr:row>
      <xdr:rowOff>128421</xdr:rowOff>
    </xdr:to>
    <xdr:cxnSp macro="">
      <xdr:nvCxnSpPr>
        <xdr:cNvPr id="176" name="直線コネクタ 175"/>
        <xdr:cNvCxnSpPr/>
      </xdr:nvCxnSpPr>
      <xdr:spPr>
        <a:xfrm>
          <a:off x="10388600" y="1110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31980</xdr:rowOff>
    </xdr:from>
    <xdr:ext cx="690189" cy="259045"/>
    <xdr:sp macro="" textlink="">
      <xdr:nvSpPr>
        <xdr:cNvPr id="177" name="【橋りょう・トンネル】&#10;一人当たり有形固定資産（償却資産）額最大値テキスト"/>
        <xdr:cNvSpPr txBox="1"/>
      </xdr:nvSpPr>
      <xdr:spPr>
        <a:xfrm>
          <a:off x="10566400" y="9290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9,727,589</a:t>
          </a:r>
          <a:endParaRPr kumimoji="1" lang="ja-JP" altLang="en-US" sz="1000" b="1">
            <a:latin typeface="ＭＳ Ｐゴシック"/>
          </a:endParaRPr>
        </a:p>
      </xdr:txBody>
    </xdr:sp>
    <xdr:clientData/>
  </xdr:oneCellAnchor>
  <xdr:twoCellAnchor>
    <xdr:from>
      <xdr:col>15</xdr:col>
      <xdr:colOff>92075</xdr:colOff>
      <xdr:row>55</xdr:row>
      <xdr:rowOff>85303</xdr:rowOff>
    </xdr:from>
    <xdr:to>
      <xdr:col>15</xdr:col>
      <xdr:colOff>269875</xdr:colOff>
      <xdr:row>55</xdr:row>
      <xdr:rowOff>85303</xdr:rowOff>
    </xdr:to>
    <xdr:cxnSp macro="">
      <xdr:nvCxnSpPr>
        <xdr:cNvPr id="178" name="直線コネクタ 177"/>
        <xdr:cNvCxnSpPr/>
      </xdr:nvCxnSpPr>
      <xdr:spPr>
        <a:xfrm>
          <a:off x="10388600" y="95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11854</xdr:rowOff>
    </xdr:from>
    <xdr:ext cx="690189" cy="259045"/>
    <xdr:sp macro="" textlink="">
      <xdr:nvSpPr>
        <xdr:cNvPr id="179" name="【橋りょう・トンネル】&#10;一人当たり有形固定資産（償却資産）額平均値テキスト"/>
        <xdr:cNvSpPr txBox="1"/>
      </xdr:nvSpPr>
      <xdr:spPr>
        <a:xfrm>
          <a:off x="10566400" y="104703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3,434,175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33427</xdr:rowOff>
    </xdr:from>
    <xdr:to>
      <xdr:col>15</xdr:col>
      <xdr:colOff>231775</xdr:colOff>
      <xdr:row>61</xdr:row>
      <xdr:rowOff>135027</xdr:rowOff>
    </xdr:to>
    <xdr:sp macro="" textlink="">
      <xdr:nvSpPr>
        <xdr:cNvPr id="180" name="フローチャート : 判断 179"/>
        <xdr:cNvSpPr/>
      </xdr:nvSpPr>
      <xdr:spPr>
        <a:xfrm>
          <a:off x="10426700" y="104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34503</xdr:rowOff>
    </xdr:from>
    <xdr:to>
      <xdr:col>15</xdr:col>
      <xdr:colOff>231775</xdr:colOff>
      <xdr:row>55</xdr:row>
      <xdr:rowOff>136103</xdr:rowOff>
    </xdr:to>
    <xdr:sp macro="" textlink="">
      <xdr:nvSpPr>
        <xdr:cNvPr id="186" name="円/楕円 185"/>
        <xdr:cNvSpPr/>
      </xdr:nvSpPr>
      <xdr:spPr>
        <a:xfrm>
          <a:off x="10426700" y="94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158980</xdr:rowOff>
    </xdr:from>
    <xdr:ext cx="690189" cy="259045"/>
    <xdr:sp macro="" textlink="">
      <xdr:nvSpPr>
        <xdr:cNvPr id="187" name="【橋りょう・トンネル】&#10;一人当たり有形固定資産（償却資産）額該当値テキスト"/>
        <xdr:cNvSpPr txBox="1"/>
      </xdr:nvSpPr>
      <xdr:spPr>
        <a:xfrm>
          <a:off x="10566400" y="9417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9,727,589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8" name="テキスト ボックス 20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156211</xdr:rowOff>
    </xdr:from>
    <xdr:to>
      <xdr:col>6</xdr:col>
      <xdr:colOff>510540</xdr:colOff>
      <xdr:row>85</xdr:row>
      <xdr:rowOff>110489</xdr:rowOff>
    </xdr:to>
    <xdr:cxnSp macro="">
      <xdr:nvCxnSpPr>
        <xdr:cNvPr id="212" name="直線コネクタ 211"/>
        <xdr:cNvCxnSpPr/>
      </xdr:nvCxnSpPr>
      <xdr:spPr>
        <a:xfrm flipV="1">
          <a:off x="4634865" y="133578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114316</xdr:rowOff>
    </xdr:from>
    <xdr:ext cx="405111" cy="259045"/>
    <xdr:sp macro="" textlink="">
      <xdr:nvSpPr>
        <xdr:cNvPr id="213" name="【公営住宅】&#10;有形固定資産減価償却率最小値テキスト"/>
        <xdr:cNvSpPr txBox="1"/>
      </xdr:nvSpPr>
      <xdr:spPr>
        <a:xfrm>
          <a:off x="4724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85</xdr:row>
      <xdr:rowOff>110489</xdr:rowOff>
    </xdr:from>
    <xdr:to>
      <xdr:col>6</xdr:col>
      <xdr:colOff>600075</xdr:colOff>
      <xdr:row>85</xdr:row>
      <xdr:rowOff>110489</xdr:rowOff>
    </xdr:to>
    <xdr:cxnSp macro="">
      <xdr:nvCxnSpPr>
        <xdr:cNvPr id="214" name="直線コネクタ 213"/>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102888</xdr:rowOff>
    </xdr:from>
    <xdr:ext cx="405111" cy="259045"/>
    <xdr:sp macro="" textlink="">
      <xdr:nvSpPr>
        <xdr:cNvPr id="215" name="【公営住宅】&#10;有形固定資産減価償却率最大値テキスト"/>
        <xdr:cNvSpPr txBox="1"/>
      </xdr:nvSpPr>
      <xdr:spPr>
        <a:xfrm>
          <a:off x="4724400"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156211</xdr:rowOff>
    </xdr:from>
    <xdr:to>
      <xdr:col>6</xdr:col>
      <xdr:colOff>600075</xdr:colOff>
      <xdr:row>77</xdr:row>
      <xdr:rowOff>156211</xdr:rowOff>
    </xdr:to>
    <xdr:cxnSp macro="">
      <xdr:nvCxnSpPr>
        <xdr:cNvPr id="216" name="直線コネクタ 215"/>
        <xdr:cNvCxnSpPr/>
      </xdr:nvCxnSpPr>
      <xdr:spPr>
        <a:xfrm>
          <a:off x="4546600" y="133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163847</xdr:rowOff>
    </xdr:from>
    <xdr:ext cx="405111" cy="259045"/>
    <xdr:sp macro="" textlink="">
      <xdr:nvSpPr>
        <xdr:cNvPr id="217" name="【公営住宅】&#10;有形固定資産減価償却率平均値テキスト"/>
        <xdr:cNvSpPr txBox="1"/>
      </xdr:nvSpPr>
      <xdr:spPr>
        <a:xfrm>
          <a:off x="47244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13970</xdr:rowOff>
    </xdr:from>
    <xdr:to>
      <xdr:col>6</xdr:col>
      <xdr:colOff>561975</xdr:colOff>
      <xdr:row>82</xdr:row>
      <xdr:rowOff>115570</xdr:rowOff>
    </xdr:to>
    <xdr:sp macro="" textlink="">
      <xdr:nvSpPr>
        <xdr:cNvPr id="218" name="フローチャート : 判断 217"/>
        <xdr:cNvSpPr/>
      </xdr:nvSpPr>
      <xdr:spPr>
        <a:xfrm>
          <a:off x="4584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162561</xdr:rowOff>
    </xdr:from>
    <xdr:to>
      <xdr:col>6</xdr:col>
      <xdr:colOff>561975</xdr:colOff>
      <xdr:row>82</xdr:row>
      <xdr:rowOff>92711</xdr:rowOff>
    </xdr:to>
    <xdr:sp macro="" textlink="">
      <xdr:nvSpPr>
        <xdr:cNvPr id="224" name="円/楕円 223"/>
        <xdr:cNvSpPr/>
      </xdr:nvSpPr>
      <xdr:spPr>
        <a:xfrm>
          <a:off x="4584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13988</xdr:rowOff>
    </xdr:from>
    <xdr:ext cx="405111" cy="259045"/>
    <xdr:sp macro="" textlink="">
      <xdr:nvSpPr>
        <xdr:cNvPr id="225" name="【公営住宅】&#10;有形固定資産減価償却率該当値テキスト"/>
        <xdr:cNvSpPr txBox="1"/>
      </xdr:nvSpPr>
      <xdr:spPr>
        <a:xfrm>
          <a:off x="4724400"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6" name="正方形/長方形 22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3" name="正方形/長方形 23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7" name="テキスト ボックス 246"/>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5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49530</xdr:rowOff>
    </xdr:from>
    <xdr:to>
      <xdr:col>15</xdr:col>
      <xdr:colOff>180340</xdr:colOff>
      <xdr:row>85</xdr:row>
      <xdr:rowOff>164320</xdr:rowOff>
    </xdr:to>
    <xdr:cxnSp macro="">
      <xdr:nvCxnSpPr>
        <xdr:cNvPr id="251" name="直線コネクタ 250"/>
        <xdr:cNvCxnSpPr/>
      </xdr:nvCxnSpPr>
      <xdr:spPr>
        <a:xfrm flipV="1">
          <a:off x="10476865" y="13422630"/>
          <a:ext cx="0" cy="131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168147</xdr:rowOff>
    </xdr:from>
    <xdr:ext cx="469744" cy="259045"/>
    <xdr:sp macro="" textlink="">
      <xdr:nvSpPr>
        <xdr:cNvPr id="252" name="【公営住宅】&#10;一人当たり面積最小値テキスト"/>
        <xdr:cNvSpPr txBox="1"/>
      </xdr:nvSpPr>
      <xdr:spPr>
        <a:xfrm>
          <a:off x="10566400" y="147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15</xdr:col>
      <xdr:colOff>92075</xdr:colOff>
      <xdr:row>85</xdr:row>
      <xdr:rowOff>164320</xdr:rowOff>
    </xdr:from>
    <xdr:to>
      <xdr:col>15</xdr:col>
      <xdr:colOff>269875</xdr:colOff>
      <xdr:row>85</xdr:row>
      <xdr:rowOff>164320</xdr:rowOff>
    </xdr:to>
    <xdr:cxnSp macro="">
      <xdr:nvCxnSpPr>
        <xdr:cNvPr id="253" name="直線コネクタ 252"/>
        <xdr:cNvCxnSpPr/>
      </xdr:nvCxnSpPr>
      <xdr:spPr>
        <a:xfrm>
          <a:off x="10388600" y="147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167657</xdr:rowOff>
    </xdr:from>
    <xdr:ext cx="469744" cy="259045"/>
    <xdr:sp macro="" textlink="">
      <xdr:nvSpPr>
        <xdr:cNvPr id="254" name="【公営住宅】&#10;一人当たり面積最大値テキスト"/>
        <xdr:cNvSpPr txBox="1"/>
      </xdr:nvSpPr>
      <xdr:spPr>
        <a:xfrm>
          <a:off x="105664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15</xdr:col>
      <xdr:colOff>92075</xdr:colOff>
      <xdr:row>78</xdr:row>
      <xdr:rowOff>49530</xdr:rowOff>
    </xdr:from>
    <xdr:to>
      <xdr:col>15</xdr:col>
      <xdr:colOff>269875</xdr:colOff>
      <xdr:row>78</xdr:row>
      <xdr:rowOff>49530</xdr:rowOff>
    </xdr:to>
    <xdr:cxnSp macro="">
      <xdr:nvCxnSpPr>
        <xdr:cNvPr id="255" name="直線コネクタ 254"/>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7692</xdr:rowOff>
    </xdr:from>
    <xdr:ext cx="469744" cy="259045"/>
    <xdr:sp macro="" textlink="">
      <xdr:nvSpPr>
        <xdr:cNvPr id="256" name="【公営住宅】&#10;一人当たり面積平均値テキスト"/>
        <xdr:cNvSpPr txBox="1"/>
      </xdr:nvSpPr>
      <xdr:spPr>
        <a:xfrm>
          <a:off x="10566400" y="14066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29265</xdr:rowOff>
    </xdr:from>
    <xdr:to>
      <xdr:col>15</xdr:col>
      <xdr:colOff>231775</xdr:colOff>
      <xdr:row>82</xdr:row>
      <xdr:rowOff>130865</xdr:rowOff>
    </xdr:to>
    <xdr:sp macro="" textlink="">
      <xdr:nvSpPr>
        <xdr:cNvPr id="257" name="フローチャート : 判断 256"/>
        <xdr:cNvSpPr/>
      </xdr:nvSpPr>
      <xdr:spPr>
        <a:xfrm>
          <a:off x="10426700" y="1408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54411</xdr:rowOff>
    </xdr:from>
    <xdr:to>
      <xdr:col>15</xdr:col>
      <xdr:colOff>231775</xdr:colOff>
      <xdr:row>79</xdr:row>
      <xdr:rowOff>156011</xdr:rowOff>
    </xdr:to>
    <xdr:sp macro="" textlink="">
      <xdr:nvSpPr>
        <xdr:cNvPr id="263" name="円/楕円 262"/>
        <xdr:cNvSpPr/>
      </xdr:nvSpPr>
      <xdr:spPr>
        <a:xfrm>
          <a:off x="10426700" y="1359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77288</xdr:rowOff>
    </xdr:from>
    <xdr:ext cx="469744" cy="259045"/>
    <xdr:sp macro="" textlink="">
      <xdr:nvSpPr>
        <xdr:cNvPr id="264" name="【公営住宅】&#10;一人当たり面積該当値テキスト"/>
        <xdr:cNvSpPr txBox="1"/>
      </xdr:nvSpPr>
      <xdr:spPr>
        <a:xfrm>
          <a:off x="10566400" y="1345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5" name="正方形/長方形 26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2" name="正方形/長方形 27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73" name="正方形/長方形 27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0" name="正方形/長方形 27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81" name="正方形/長方形 28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8" name="正方形/長方形 28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292" name="テキスト ボックス 29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0" name="テキスト ボックス 2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3"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161925</xdr:rowOff>
    </xdr:from>
    <xdr:to>
      <xdr:col>23</xdr:col>
      <xdr:colOff>516889</xdr:colOff>
      <xdr:row>42</xdr:row>
      <xdr:rowOff>30480</xdr:rowOff>
    </xdr:to>
    <xdr:cxnSp macro="">
      <xdr:nvCxnSpPr>
        <xdr:cNvPr id="304" name="直線コネクタ 303"/>
        <xdr:cNvCxnSpPr/>
      </xdr:nvCxnSpPr>
      <xdr:spPr>
        <a:xfrm flipV="1">
          <a:off x="16318864" y="581977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340478" cy="259045"/>
    <xdr:sp macro="" textlink="">
      <xdr:nvSpPr>
        <xdr:cNvPr id="305" name="【認定こども園・幼稚園・保育所】&#10;有形固定資産減価償却率最小値テキスト"/>
        <xdr:cNvSpPr txBox="1"/>
      </xdr:nvSpPr>
      <xdr:spPr>
        <a:xfrm>
          <a:off x="16408400" y="723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06" name="直線コネクタ 305"/>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108602</xdr:rowOff>
    </xdr:from>
    <xdr:ext cx="405111" cy="259045"/>
    <xdr:sp macro="" textlink="">
      <xdr:nvSpPr>
        <xdr:cNvPr id="307" name="【認定こども園・幼稚園・保育所】&#10;有形固定資産減価償却率最大値テキスト"/>
        <xdr:cNvSpPr txBox="1"/>
      </xdr:nvSpPr>
      <xdr:spPr>
        <a:xfrm>
          <a:off x="164084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23</xdr:col>
      <xdr:colOff>428625</xdr:colOff>
      <xdr:row>33</xdr:row>
      <xdr:rowOff>161925</xdr:rowOff>
    </xdr:from>
    <xdr:to>
      <xdr:col>23</xdr:col>
      <xdr:colOff>606425</xdr:colOff>
      <xdr:row>33</xdr:row>
      <xdr:rowOff>161925</xdr:rowOff>
    </xdr:to>
    <xdr:cxnSp macro="">
      <xdr:nvCxnSpPr>
        <xdr:cNvPr id="308" name="直線コネクタ 307"/>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160037</xdr:rowOff>
    </xdr:from>
    <xdr:ext cx="405111" cy="259045"/>
    <xdr:sp macro="" textlink="">
      <xdr:nvSpPr>
        <xdr:cNvPr id="309" name="【認定こども園・幼稚園・保育所】&#10;有形固定資産減価償却率平均値テキスト"/>
        <xdr:cNvSpPr txBox="1"/>
      </xdr:nvSpPr>
      <xdr:spPr>
        <a:xfrm>
          <a:off x="164084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xdr:rowOff>
    </xdr:from>
    <xdr:to>
      <xdr:col>23</xdr:col>
      <xdr:colOff>568325</xdr:colOff>
      <xdr:row>38</xdr:row>
      <xdr:rowOff>111760</xdr:rowOff>
    </xdr:to>
    <xdr:sp macro="" textlink="">
      <xdr:nvSpPr>
        <xdr:cNvPr id="310" name="フローチャート : 判断 309"/>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135890</xdr:rowOff>
    </xdr:from>
    <xdr:to>
      <xdr:col>23</xdr:col>
      <xdr:colOff>568325</xdr:colOff>
      <xdr:row>34</xdr:row>
      <xdr:rowOff>66040</xdr:rowOff>
    </xdr:to>
    <xdr:sp macro="" textlink="">
      <xdr:nvSpPr>
        <xdr:cNvPr id="316" name="円/楕円 315"/>
        <xdr:cNvSpPr/>
      </xdr:nvSpPr>
      <xdr:spPr>
        <a:xfrm>
          <a:off x="162687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64152</xdr:rowOff>
    </xdr:from>
    <xdr:ext cx="405111" cy="259045"/>
    <xdr:sp macro="" textlink="">
      <xdr:nvSpPr>
        <xdr:cNvPr id="317" name="【認定こども園・幼稚園・保育所】&#10;有形固定資産減価償却率該当値テキスト"/>
        <xdr:cNvSpPr txBox="1"/>
      </xdr:nvSpPr>
      <xdr:spPr>
        <a:xfrm>
          <a:off x="16408400" y="572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8" name="正方形/長方形 31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5" name="正方形/長方形 32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69342</xdr:rowOff>
    </xdr:from>
    <xdr:to>
      <xdr:col>32</xdr:col>
      <xdr:colOff>186689</xdr:colOff>
      <xdr:row>42</xdr:row>
      <xdr:rowOff>64770</xdr:rowOff>
    </xdr:to>
    <xdr:cxnSp macro="">
      <xdr:nvCxnSpPr>
        <xdr:cNvPr id="340" name="直線コネクタ 339"/>
        <xdr:cNvCxnSpPr/>
      </xdr:nvCxnSpPr>
      <xdr:spPr>
        <a:xfrm flipV="1">
          <a:off x="22160864" y="572719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68597</xdr:rowOff>
    </xdr:from>
    <xdr:ext cx="469744" cy="259045"/>
    <xdr:sp macro="" textlink="">
      <xdr:nvSpPr>
        <xdr:cNvPr id="341" name="【認定こども園・幼稚園・保育所】&#10;一人当たり面積最小値テキスト"/>
        <xdr:cNvSpPr txBox="1"/>
      </xdr:nvSpPr>
      <xdr:spPr>
        <a:xfrm>
          <a:off x="22250400"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0.155</a:t>
          </a:r>
          <a:endParaRPr kumimoji="1" lang="ja-JP" altLang="en-US" sz="1000" b="1">
            <a:latin typeface="ＭＳ Ｐゴシック"/>
          </a:endParaRPr>
        </a:p>
      </xdr:txBody>
    </xdr:sp>
    <xdr:clientData/>
  </xdr:oneCellAnchor>
  <xdr:twoCellAnchor>
    <xdr:from>
      <xdr:col>32</xdr:col>
      <xdr:colOff>98425</xdr:colOff>
      <xdr:row>42</xdr:row>
      <xdr:rowOff>64770</xdr:rowOff>
    </xdr:from>
    <xdr:to>
      <xdr:col>32</xdr:col>
      <xdr:colOff>276225</xdr:colOff>
      <xdr:row>42</xdr:row>
      <xdr:rowOff>64770</xdr:rowOff>
    </xdr:to>
    <xdr:cxnSp macro="">
      <xdr:nvCxnSpPr>
        <xdr:cNvPr id="342" name="直線コネクタ 341"/>
        <xdr:cNvCxnSpPr/>
      </xdr:nvCxnSpPr>
      <xdr:spPr>
        <a:xfrm>
          <a:off x="22072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16019</xdr:rowOff>
    </xdr:from>
    <xdr:ext cx="469744" cy="259045"/>
    <xdr:sp macro="" textlink="">
      <xdr:nvSpPr>
        <xdr:cNvPr id="343" name="【認定こども園・幼稚園・保育所】&#10;一人当たり面積最大値テキスト"/>
        <xdr:cNvSpPr txBox="1"/>
      </xdr:nvSpPr>
      <xdr:spPr>
        <a:xfrm>
          <a:off x="22250400" y="550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0.828</a:t>
          </a:r>
          <a:endParaRPr kumimoji="1" lang="ja-JP" altLang="en-US" sz="1000" b="1">
            <a:latin typeface="ＭＳ Ｐゴシック"/>
          </a:endParaRPr>
        </a:p>
      </xdr:txBody>
    </xdr:sp>
    <xdr:clientData/>
  </xdr:oneCellAnchor>
  <xdr:twoCellAnchor>
    <xdr:from>
      <xdr:col>32</xdr:col>
      <xdr:colOff>98425</xdr:colOff>
      <xdr:row>33</xdr:row>
      <xdr:rowOff>69342</xdr:rowOff>
    </xdr:from>
    <xdr:to>
      <xdr:col>32</xdr:col>
      <xdr:colOff>276225</xdr:colOff>
      <xdr:row>33</xdr:row>
      <xdr:rowOff>69342</xdr:rowOff>
    </xdr:to>
    <xdr:cxnSp macro="">
      <xdr:nvCxnSpPr>
        <xdr:cNvPr id="344" name="直線コネクタ 343"/>
        <xdr:cNvCxnSpPr/>
      </xdr:nvCxnSpPr>
      <xdr:spPr>
        <a:xfrm>
          <a:off x="22072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148861</xdr:rowOff>
    </xdr:from>
    <xdr:ext cx="469744" cy="259045"/>
    <xdr:sp macro="" textlink="">
      <xdr:nvSpPr>
        <xdr:cNvPr id="345" name="【認定こども園・幼稚園・保育所】&#10;一人当たり面積平均値テキスト"/>
        <xdr:cNvSpPr txBox="1"/>
      </xdr:nvSpPr>
      <xdr:spPr>
        <a:xfrm>
          <a:off x="222504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125984</xdr:rowOff>
    </xdr:from>
    <xdr:to>
      <xdr:col>32</xdr:col>
      <xdr:colOff>238125</xdr:colOff>
      <xdr:row>39</xdr:row>
      <xdr:rowOff>56134</xdr:rowOff>
    </xdr:to>
    <xdr:sp macro="" textlink="">
      <xdr:nvSpPr>
        <xdr:cNvPr id="346" name="フローチャート : 判断 345"/>
        <xdr:cNvSpPr/>
      </xdr:nvSpPr>
      <xdr:spPr>
        <a:xfrm>
          <a:off x="22110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13970</xdr:rowOff>
    </xdr:from>
    <xdr:to>
      <xdr:col>32</xdr:col>
      <xdr:colOff>238125</xdr:colOff>
      <xdr:row>42</xdr:row>
      <xdr:rowOff>115570</xdr:rowOff>
    </xdr:to>
    <xdr:sp macro="" textlink="">
      <xdr:nvSpPr>
        <xdr:cNvPr id="352" name="円/楕円 351"/>
        <xdr:cNvSpPr/>
      </xdr:nvSpPr>
      <xdr:spPr>
        <a:xfrm>
          <a:off x="221107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100347</xdr:rowOff>
    </xdr:from>
    <xdr:ext cx="469744" cy="259045"/>
    <xdr:sp macro="" textlink="">
      <xdr:nvSpPr>
        <xdr:cNvPr id="353" name="【認定こども園・幼稚園・保育所】&#10;一人当たり面積該当値テキスト"/>
        <xdr:cNvSpPr txBox="1"/>
      </xdr:nvSpPr>
      <xdr:spPr>
        <a:xfrm>
          <a:off x="22250400" y="712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4" name="正方形/長方形 35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1" name="正方形/長方形 36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4" name="直線コネクタ 3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5" name="テキスト ボックス 36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6" name="直線コネクタ 3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7" name="テキスト ボックス 3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8" name="直線コネクタ 3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9" name="テキスト ボックス 3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0" name="直線コネクタ 3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1" name="テキスト ボックス 3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2" name="直線コネクタ 3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3" name="テキスト ボックス 3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100965</xdr:rowOff>
    </xdr:to>
    <xdr:cxnSp macro="">
      <xdr:nvCxnSpPr>
        <xdr:cNvPr id="377" name="直線コネクタ 376"/>
        <xdr:cNvCxnSpPr/>
      </xdr:nvCxnSpPr>
      <xdr:spPr>
        <a:xfrm flipV="1">
          <a:off x="16318864" y="958977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104792</xdr:rowOff>
    </xdr:from>
    <xdr:ext cx="340478" cy="259045"/>
    <xdr:sp macro="" textlink="">
      <xdr:nvSpPr>
        <xdr:cNvPr id="378" name="【学校施設】&#10;有形固定資産減価償却率最小値テキスト"/>
        <xdr:cNvSpPr txBox="1"/>
      </xdr:nvSpPr>
      <xdr:spPr>
        <a:xfrm>
          <a:off x="16408400" y="1090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63</xdr:row>
      <xdr:rowOff>100965</xdr:rowOff>
    </xdr:from>
    <xdr:to>
      <xdr:col>23</xdr:col>
      <xdr:colOff>606425</xdr:colOff>
      <xdr:row>63</xdr:row>
      <xdr:rowOff>100965</xdr:rowOff>
    </xdr:to>
    <xdr:cxnSp macro="">
      <xdr:nvCxnSpPr>
        <xdr:cNvPr id="379" name="直線コネクタ 378"/>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8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81" name="直線コネクタ 38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68597</xdr:rowOff>
    </xdr:from>
    <xdr:ext cx="405111" cy="259045"/>
    <xdr:sp macro="" textlink="">
      <xdr:nvSpPr>
        <xdr:cNvPr id="382" name="【学校施設】&#10;有形固定資産減価償却率平均値テキスト"/>
        <xdr:cNvSpPr txBox="1"/>
      </xdr:nvSpPr>
      <xdr:spPr>
        <a:xfrm>
          <a:off x="16408400"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90170</xdr:rowOff>
    </xdr:from>
    <xdr:to>
      <xdr:col>23</xdr:col>
      <xdr:colOff>568325</xdr:colOff>
      <xdr:row>59</xdr:row>
      <xdr:rowOff>20320</xdr:rowOff>
    </xdr:to>
    <xdr:sp macro="" textlink="">
      <xdr:nvSpPr>
        <xdr:cNvPr id="383" name="フローチャート : 判断 382"/>
        <xdr:cNvSpPr/>
      </xdr:nvSpPr>
      <xdr:spPr>
        <a:xfrm>
          <a:off x="162687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44450</xdr:rowOff>
    </xdr:from>
    <xdr:to>
      <xdr:col>23</xdr:col>
      <xdr:colOff>568325</xdr:colOff>
      <xdr:row>56</xdr:row>
      <xdr:rowOff>146050</xdr:rowOff>
    </xdr:to>
    <xdr:sp macro="" textlink="">
      <xdr:nvSpPr>
        <xdr:cNvPr id="389" name="円/楕円 388"/>
        <xdr:cNvSpPr/>
      </xdr:nvSpPr>
      <xdr:spPr>
        <a:xfrm>
          <a:off x="16268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130827</xdr:rowOff>
    </xdr:from>
    <xdr:ext cx="405111" cy="259045"/>
    <xdr:sp macro="" textlink="">
      <xdr:nvSpPr>
        <xdr:cNvPr id="390" name="【学校施設】&#10;有形固定資産減価償却率該当値テキスト"/>
        <xdr:cNvSpPr txBox="1"/>
      </xdr:nvSpPr>
      <xdr:spPr>
        <a:xfrm>
          <a:off x="164084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1" name="正方形/長方形 39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8" name="正方形/長方形 39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1" name="テキスト ボックス 4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2" name="直線コネクタ 4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3" name="テキスト ボックス 4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4" name="直線コネクタ 4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5" name="テキスト ボックス 4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6" name="直線コネクタ 4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7" name="テキスト ボックス 4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8" name="直線コネクタ 4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9" name="テキスト ボックス 4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0" name="直線コネクタ 4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1" name="テキスト ボックス 41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2" name="直線コネクタ 4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3" name="テキスト ボックス 41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5" name="テキスト ボックス 4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36740</xdr:rowOff>
    </xdr:from>
    <xdr:to>
      <xdr:col>32</xdr:col>
      <xdr:colOff>186689</xdr:colOff>
      <xdr:row>64</xdr:row>
      <xdr:rowOff>21554</xdr:rowOff>
    </xdr:to>
    <xdr:cxnSp macro="">
      <xdr:nvCxnSpPr>
        <xdr:cNvPr id="417" name="直線コネクタ 416"/>
        <xdr:cNvCxnSpPr/>
      </xdr:nvCxnSpPr>
      <xdr:spPr>
        <a:xfrm flipV="1">
          <a:off x="22160864" y="9466490"/>
          <a:ext cx="0" cy="152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25381</xdr:rowOff>
    </xdr:from>
    <xdr:ext cx="469744" cy="259045"/>
    <xdr:sp macro="" textlink="">
      <xdr:nvSpPr>
        <xdr:cNvPr id="418" name="【学校施設】&#10;一人当たり面積最小値テキスト"/>
        <xdr:cNvSpPr txBox="1"/>
      </xdr:nvSpPr>
      <xdr:spPr>
        <a:xfrm>
          <a:off x="22250400" y="1099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2.668</a:t>
          </a:r>
          <a:endParaRPr kumimoji="1" lang="ja-JP" altLang="en-US" sz="1000" b="1">
            <a:latin typeface="ＭＳ Ｐゴシック"/>
          </a:endParaRPr>
        </a:p>
      </xdr:txBody>
    </xdr:sp>
    <xdr:clientData/>
  </xdr:oneCellAnchor>
  <xdr:twoCellAnchor>
    <xdr:from>
      <xdr:col>32</xdr:col>
      <xdr:colOff>98425</xdr:colOff>
      <xdr:row>64</xdr:row>
      <xdr:rowOff>21554</xdr:rowOff>
    </xdr:from>
    <xdr:to>
      <xdr:col>32</xdr:col>
      <xdr:colOff>276225</xdr:colOff>
      <xdr:row>64</xdr:row>
      <xdr:rowOff>21554</xdr:rowOff>
    </xdr:to>
    <xdr:cxnSp macro="">
      <xdr:nvCxnSpPr>
        <xdr:cNvPr id="419" name="直線コネクタ 418"/>
        <xdr:cNvCxnSpPr/>
      </xdr:nvCxnSpPr>
      <xdr:spPr>
        <a:xfrm>
          <a:off x="22072600" y="1099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154867</xdr:rowOff>
    </xdr:from>
    <xdr:ext cx="534377" cy="259045"/>
    <xdr:sp macro="" textlink="">
      <xdr:nvSpPr>
        <xdr:cNvPr id="420" name="【学校施設】&#10;一人当たり面積最大値テキスト"/>
        <xdr:cNvSpPr txBox="1"/>
      </xdr:nvSpPr>
      <xdr:spPr>
        <a:xfrm>
          <a:off x="22250400" y="92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12.025</a:t>
          </a:r>
          <a:endParaRPr kumimoji="1" lang="ja-JP" altLang="en-US" sz="1000" b="1">
            <a:latin typeface="ＭＳ Ｐゴシック"/>
          </a:endParaRPr>
        </a:p>
      </xdr:txBody>
    </xdr:sp>
    <xdr:clientData/>
  </xdr:oneCellAnchor>
  <xdr:twoCellAnchor>
    <xdr:from>
      <xdr:col>32</xdr:col>
      <xdr:colOff>98425</xdr:colOff>
      <xdr:row>55</xdr:row>
      <xdr:rowOff>36740</xdr:rowOff>
    </xdr:from>
    <xdr:to>
      <xdr:col>32</xdr:col>
      <xdr:colOff>276225</xdr:colOff>
      <xdr:row>55</xdr:row>
      <xdr:rowOff>36740</xdr:rowOff>
    </xdr:to>
    <xdr:cxnSp macro="">
      <xdr:nvCxnSpPr>
        <xdr:cNvPr id="421" name="直線コネクタ 420"/>
        <xdr:cNvCxnSpPr/>
      </xdr:nvCxnSpPr>
      <xdr:spPr>
        <a:xfrm>
          <a:off x="22072600" y="9466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121647</xdr:rowOff>
    </xdr:from>
    <xdr:ext cx="469744" cy="259045"/>
    <xdr:sp macro="" textlink="">
      <xdr:nvSpPr>
        <xdr:cNvPr id="422" name="【学校施設】&#10;一人当たり面積平均値テキスト"/>
        <xdr:cNvSpPr txBox="1"/>
      </xdr:nvSpPr>
      <xdr:spPr>
        <a:xfrm>
          <a:off x="22250400" y="1040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98770</xdr:rowOff>
    </xdr:from>
    <xdr:to>
      <xdr:col>32</xdr:col>
      <xdr:colOff>238125</xdr:colOff>
      <xdr:row>62</xdr:row>
      <xdr:rowOff>28920</xdr:rowOff>
    </xdr:to>
    <xdr:sp macro="" textlink="">
      <xdr:nvSpPr>
        <xdr:cNvPr id="423" name="フローチャート : 判断 422"/>
        <xdr:cNvSpPr/>
      </xdr:nvSpPr>
      <xdr:spPr>
        <a:xfrm>
          <a:off x="22110700" y="1055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86197</xdr:rowOff>
    </xdr:from>
    <xdr:to>
      <xdr:col>32</xdr:col>
      <xdr:colOff>238125</xdr:colOff>
      <xdr:row>64</xdr:row>
      <xdr:rowOff>16347</xdr:rowOff>
    </xdr:to>
    <xdr:sp macro="" textlink="">
      <xdr:nvSpPr>
        <xdr:cNvPr id="429" name="円/楕円 428"/>
        <xdr:cNvSpPr/>
      </xdr:nvSpPr>
      <xdr:spPr>
        <a:xfrm>
          <a:off x="22110700" y="108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1124</xdr:rowOff>
    </xdr:from>
    <xdr:ext cx="469744" cy="259045"/>
    <xdr:sp macro="" textlink="">
      <xdr:nvSpPr>
        <xdr:cNvPr id="430" name="【学校施設】&#10;一人当たり面積該当値テキスト"/>
        <xdr:cNvSpPr txBox="1"/>
      </xdr:nvSpPr>
      <xdr:spPr>
        <a:xfrm>
          <a:off x="22250400" y="108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1" name="正方形/長方形 43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2" name="正方形/長方形 43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33" name="正方形/長方形 43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34" name="正方形/長方形 43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35" name="正方形/長方形 43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6" name="正方形/長方形 43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7" name="正方形/長方形 43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38" name="正方形/長方形 43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39" name="正方形/長方形 43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0" name="正方形/長方形 43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1" name="正方形/長方形 44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2" name="正方形/長方形 44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3" name="正方形/長方形 44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0" name="正方形/長方形 449"/>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51" name="正方形/長方形 45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2" name="正方形/長方形 4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3" name="正方形/長方形 4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4" name="正方形/長方形 4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5" name="正方形/長方形 4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6" name="正方形/長方形 4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7" name="正方形/長方形 4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58" name="正方形/長方形 457"/>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59" name="正方形/長方形 4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1" name="テキスト ボックス 4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について、類似団体平均と比べると道路、橋梁・トンネル、公営住宅、保育所、学校施設が平均を上回っている。道路については、舗装等更新できていない路線が多く見受けられ、老朽化が要因と考えられる。また、一人当たり延長については、類似団体平均と比べると平均を下回っている。このことは、地域性も影響しているが、使われなくなった道路を廃道する等、維持管理を見直す必要がある。</a:t>
          </a:r>
        </a:p>
        <a:p>
          <a:r>
            <a:rPr lang="ja-JP" altLang="ja-JP" sz="1100">
              <a:solidFill>
                <a:schemeClr val="dk1"/>
              </a:solidFill>
              <a:effectLst/>
              <a:latin typeface="+mn-lt"/>
              <a:ea typeface="+mn-ea"/>
              <a:cs typeface="+mn-cs"/>
            </a:rPr>
            <a:t>橋梁については、昭和２５年から平成１３年度にかけて断続的に整備されたが、老朽化が要因と考えられる。今後耐震化、長寿命化対策によりコストがかかることが予想されるが「橋梁長寿命修繕計画」を基本として適正に管理したい。一人当たりの額について大きく平均を上回っていることは、地域性も影響しているが、使われなくなった橋を廃橋する等維持管理を見直す必要がある。</a:t>
          </a:r>
        </a:p>
        <a:p>
          <a:r>
            <a:rPr lang="ja-JP" altLang="ja-JP" sz="1100">
              <a:solidFill>
                <a:schemeClr val="dk1"/>
              </a:solidFill>
              <a:effectLst/>
              <a:latin typeface="+mn-lt"/>
              <a:ea typeface="+mn-ea"/>
              <a:cs typeface="+mn-cs"/>
            </a:rPr>
            <a:t>公営住宅については、有形固定資産減価償却率が若干類似団体平均と比べると上回っているがほぼ同率である。一人当たり面積は、大きく上回っており、今後「上川町公営住宅等長寿命化計画を基本として、将来動向に沿った建替え、長寿命化、用途廃止等により戸数の適正化に努めることとする。</a:t>
          </a:r>
        </a:p>
        <a:p>
          <a:r>
            <a:rPr lang="ja-JP" altLang="ja-JP" sz="1100">
              <a:solidFill>
                <a:schemeClr val="dk1"/>
              </a:solidFill>
              <a:effectLst/>
              <a:latin typeface="+mn-lt"/>
              <a:ea typeface="+mn-ea"/>
              <a:cs typeface="+mn-cs"/>
            </a:rPr>
            <a:t>保育所については、昭和５４年建築で、老朽化が激しいことが要因である。早期な改修を検討しなければならない。一人当たりの面積について平均を大きく下回っている。今後、「上川町子供・子育て支援事業計画」と整合を図りながら施設の適正化を検討する。</a:t>
          </a:r>
        </a:p>
        <a:p>
          <a:r>
            <a:rPr lang="ja-JP" altLang="ja-JP" sz="1100">
              <a:solidFill>
                <a:schemeClr val="dk1"/>
              </a:solidFill>
              <a:effectLst/>
              <a:latin typeface="+mn-lt"/>
              <a:ea typeface="+mn-ea"/>
              <a:cs typeface="+mn-cs"/>
            </a:rPr>
            <a:t>学校施設については、小学校、中学校は、改築後３０年以上が経過し、老朽化が進んでいることが要因。一人当たりの面積について平均を大きく下回っていることからも今後児童生徒の人数等将来の動向を踏まえながら最適な整備手法を検討することとする。</a:t>
          </a:r>
        </a:p>
        <a:p>
          <a:endParaRPr lang="ja-JP" altLang="ja-JP" sz="1400">
            <a:effectLst/>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3,885
3,855
1,049.47
5,433,313
5,222,163
184,850
3,477,813
7,618,855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5" name="正方形/長方形 4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2" name="正方形/長方形 5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56" name="直線コネクタ 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57" name="テキスト ボックス 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58" name="直線コネクタ 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59" name="テキスト ボックス 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0" name="直線コネクタ 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1" name="テキスト ボックス 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2" name="直線コネクタ 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3" name="テキスト ボックス 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4" name="直線コネクタ 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5" name="テキスト ボックス 6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6" name="直線コネクタ 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7" name="テキスト ボックス 6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68"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64</xdr:row>
      <xdr:rowOff>152400</xdr:rowOff>
    </xdr:to>
    <xdr:cxnSp macro="">
      <xdr:nvCxnSpPr>
        <xdr:cNvPr id="69" name="直線コネクタ 68"/>
        <xdr:cNvCxnSpPr/>
      </xdr:nvCxnSpPr>
      <xdr:spPr>
        <a:xfrm flipV="1">
          <a:off x="4634865" y="952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156227</xdr:rowOff>
    </xdr:from>
    <xdr:ext cx="405111" cy="259045"/>
    <xdr:sp macro="" textlink="">
      <xdr:nvSpPr>
        <xdr:cNvPr id="70" name="【体育館・プール】&#10;有形固定資産減価償却率最小値テキスト"/>
        <xdr:cNvSpPr txBox="1"/>
      </xdr:nvSpPr>
      <xdr:spPr>
        <a:xfrm>
          <a:off x="47244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64</xdr:row>
      <xdr:rowOff>152400</xdr:rowOff>
    </xdr:from>
    <xdr:to>
      <xdr:col>6</xdr:col>
      <xdr:colOff>600075</xdr:colOff>
      <xdr:row>64</xdr:row>
      <xdr:rowOff>152400</xdr:rowOff>
    </xdr:to>
    <xdr:cxnSp macro="">
      <xdr:nvCxnSpPr>
        <xdr:cNvPr id="71" name="直線コネクタ 70"/>
        <xdr:cNvCxnSpPr/>
      </xdr:nvCxnSpPr>
      <xdr:spPr>
        <a:xfrm>
          <a:off x="4546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2"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3" name="直線コネクタ 72"/>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124477</xdr:rowOff>
    </xdr:from>
    <xdr:ext cx="405111" cy="259045"/>
    <xdr:sp macro="" textlink="">
      <xdr:nvSpPr>
        <xdr:cNvPr id="74" name="【体育館・プール】&#10;有形固定資産減価償却率平均値テキスト"/>
        <xdr:cNvSpPr txBox="1"/>
      </xdr:nvSpPr>
      <xdr:spPr>
        <a:xfrm>
          <a:off x="4724400" y="10582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101600</xdr:rowOff>
    </xdr:from>
    <xdr:to>
      <xdr:col>6</xdr:col>
      <xdr:colOff>561975</xdr:colOff>
      <xdr:row>63</xdr:row>
      <xdr:rowOff>31750</xdr:rowOff>
    </xdr:to>
    <xdr:sp macro="" textlink="">
      <xdr:nvSpPr>
        <xdr:cNvPr id="75" name="フローチャート : 判断 74"/>
        <xdr:cNvSpPr/>
      </xdr:nvSpPr>
      <xdr:spPr>
        <a:xfrm>
          <a:off x="45847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6" name="テキスト ボックス 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7" name="テキスト ボックス 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8" name="テキスト ボックス 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9" name="テキスト ボックス 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0" name="テキスト ボックス 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64</xdr:row>
      <xdr:rowOff>101600</xdr:rowOff>
    </xdr:from>
    <xdr:to>
      <xdr:col>6</xdr:col>
      <xdr:colOff>561975</xdr:colOff>
      <xdr:row>65</xdr:row>
      <xdr:rowOff>31750</xdr:rowOff>
    </xdr:to>
    <xdr:sp macro="" textlink="">
      <xdr:nvSpPr>
        <xdr:cNvPr id="81" name="円/楕円 80"/>
        <xdr:cNvSpPr/>
      </xdr:nvSpPr>
      <xdr:spPr>
        <a:xfrm>
          <a:off x="45847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64</xdr:row>
      <xdr:rowOff>16527</xdr:rowOff>
    </xdr:from>
    <xdr:ext cx="405111" cy="259045"/>
    <xdr:sp macro="" textlink="">
      <xdr:nvSpPr>
        <xdr:cNvPr id="82" name="【体育館・プール】&#10;有形固定資産減価償却率該当値テキスト"/>
        <xdr:cNvSpPr txBox="1"/>
      </xdr:nvSpPr>
      <xdr:spPr>
        <a:xfrm>
          <a:off x="4724400" y="1098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3" name="正方形/長方形 8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4" name="正方形/長方形 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5" name="正方形/長方形 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6" name="正方形/長方形 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7" name="正方形/長方形 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88" name="正方形/長方形 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89" name="正方形/長方形 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0" name="正方形/長方形 8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1" name="テキスト ボックス 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2" name="直線コネクタ 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3" name="テキスト ボックス 9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4" name="直線コネクタ 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5" name="テキスト ボックス 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6" name="直線コネクタ 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7" name="テキスト ボックス 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9" name="テキスト ボックス 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0" name="直線コネクタ 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1" name="テキスト ボックス 1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2" name="直線コネクタ 1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3" name="テキスト ボックス 1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4" name="直線コネクタ 1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5" name="テキスト ボックス 1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57150</xdr:rowOff>
    </xdr:from>
    <xdr:to>
      <xdr:col>15</xdr:col>
      <xdr:colOff>180340</xdr:colOff>
      <xdr:row>64</xdr:row>
      <xdr:rowOff>131445</xdr:rowOff>
    </xdr:to>
    <xdr:cxnSp macro="">
      <xdr:nvCxnSpPr>
        <xdr:cNvPr id="107" name="直線コネクタ 106"/>
        <xdr:cNvCxnSpPr/>
      </xdr:nvCxnSpPr>
      <xdr:spPr>
        <a:xfrm flipV="1">
          <a:off x="10476865" y="965835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135272</xdr:rowOff>
    </xdr:from>
    <xdr:ext cx="469744" cy="259045"/>
    <xdr:sp macro="" textlink="">
      <xdr:nvSpPr>
        <xdr:cNvPr id="108" name="【体育館・プール】&#10;一人当たり面積最小値テキスト"/>
        <xdr:cNvSpPr txBox="1"/>
      </xdr:nvSpPr>
      <xdr:spPr>
        <a:xfrm>
          <a:off x="10566400" y="111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131445</xdr:rowOff>
    </xdr:from>
    <xdr:to>
      <xdr:col>15</xdr:col>
      <xdr:colOff>269875</xdr:colOff>
      <xdr:row>64</xdr:row>
      <xdr:rowOff>131445</xdr:rowOff>
    </xdr:to>
    <xdr:cxnSp macro="">
      <xdr:nvCxnSpPr>
        <xdr:cNvPr id="109" name="直線コネクタ 108"/>
        <xdr:cNvCxnSpPr/>
      </xdr:nvCxnSpPr>
      <xdr:spPr>
        <a:xfrm>
          <a:off x="10388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3827</xdr:rowOff>
    </xdr:from>
    <xdr:ext cx="469744" cy="259045"/>
    <xdr:sp macro="" textlink="">
      <xdr:nvSpPr>
        <xdr:cNvPr id="110" name="【体育館・プール】&#10;一人当たり面積最大値テキスト"/>
        <xdr:cNvSpPr txBox="1"/>
      </xdr:nvSpPr>
      <xdr:spPr>
        <a:xfrm>
          <a:off x="105664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a:t>
          </a:r>
          <a:endParaRPr kumimoji="1" lang="ja-JP" altLang="en-US" sz="1000" b="1">
            <a:latin typeface="ＭＳ Ｐゴシック"/>
          </a:endParaRPr>
        </a:p>
      </xdr:txBody>
    </xdr:sp>
    <xdr:clientData/>
  </xdr:oneCellAnchor>
  <xdr:twoCellAnchor>
    <xdr:from>
      <xdr:col>15</xdr:col>
      <xdr:colOff>92075</xdr:colOff>
      <xdr:row>56</xdr:row>
      <xdr:rowOff>57150</xdr:rowOff>
    </xdr:from>
    <xdr:to>
      <xdr:col>15</xdr:col>
      <xdr:colOff>269875</xdr:colOff>
      <xdr:row>56</xdr:row>
      <xdr:rowOff>57150</xdr:rowOff>
    </xdr:to>
    <xdr:cxnSp macro="">
      <xdr:nvCxnSpPr>
        <xdr:cNvPr id="111" name="直線コネクタ 110"/>
        <xdr:cNvCxnSpPr/>
      </xdr:nvCxnSpPr>
      <xdr:spPr>
        <a:xfrm>
          <a:off x="10388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15257</xdr:rowOff>
    </xdr:from>
    <xdr:ext cx="469744" cy="259045"/>
    <xdr:sp macro="" textlink="">
      <xdr:nvSpPr>
        <xdr:cNvPr id="112" name="【体育館・プール】&#10;一人当たり面積平均値テキスト"/>
        <xdr:cNvSpPr txBox="1"/>
      </xdr:nvSpPr>
      <xdr:spPr>
        <a:xfrm>
          <a:off x="10566400" y="10302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0.754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36830</xdr:rowOff>
    </xdr:from>
    <xdr:to>
      <xdr:col>15</xdr:col>
      <xdr:colOff>231775</xdr:colOff>
      <xdr:row>60</xdr:row>
      <xdr:rowOff>138430</xdr:rowOff>
    </xdr:to>
    <xdr:sp macro="" textlink="">
      <xdr:nvSpPr>
        <xdr:cNvPr id="113" name="フローチャート : 判断 112"/>
        <xdr:cNvSpPr/>
      </xdr:nvSpPr>
      <xdr:spPr>
        <a:xfrm>
          <a:off x="104267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4" name="テキスト ボックス 1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5" name="テキスト ボックス 1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6" name="テキスト ボックス 1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7" name="テキスト ボックス 1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8" name="テキスト ボックス 1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42545</xdr:rowOff>
    </xdr:from>
    <xdr:to>
      <xdr:col>15</xdr:col>
      <xdr:colOff>231775</xdr:colOff>
      <xdr:row>57</xdr:row>
      <xdr:rowOff>144145</xdr:rowOff>
    </xdr:to>
    <xdr:sp macro="" textlink="">
      <xdr:nvSpPr>
        <xdr:cNvPr id="119" name="円/楕円 118"/>
        <xdr:cNvSpPr/>
      </xdr:nvSpPr>
      <xdr:spPr>
        <a:xfrm>
          <a:off x="10426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65422</xdr:rowOff>
    </xdr:from>
    <xdr:ext cx="469744" cy="259045"/>
    <xdr:sp macro="" textlink="">
      <xdr:nvSpPr>
        <xdr:cNvPr id="120" name="【体育館・プール】&#10;一人当たり面積該当値テキスト"/>
        <xdr:cNvSpPr txBox="1"/>
      </xdr:nvSpPr>
      <xdr:spPr>
        <a:xfrm>
          <a:off x="10566400" y="96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1" name="正方形/長方形 12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2" name="正方形/長方形 1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3" name="正方形/長方形 1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4" name="正方形/長方形 1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5" name="正方形/長方形 1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6" name="正方形/長方形 1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7" name="正方形/長方形 1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8" name="正方形/長方形 127"/>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29" name="正方形/長方形 12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0" name="正方形/長方形 1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1" name="正方形/長方形 1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2" name="正方形/長方形 1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3" name="正方形/長方形 1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4" name="正方形/長方形 1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5" name="正方形/長方形 1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6" name="正方形/長方形 135"/>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7" name="正方形/長方形 13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8" name="正方形/長方形 1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39" name="正方形/長方形 1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0" name="正方形/長方形 1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1" name="正方形/長方形 1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2" name="正方形/長方形 1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3" name="正方形/長方形 1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4" name="正方形/長方形 14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5" name="テキスト ボックス 1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46" name="直線コネクタ 1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47" name="テキスト ボックス 14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48" name="直線コネクタ 14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49" name="テキスト ボックス 14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0" name="直線コネクタ 14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1" name="テキスト ボックス 15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2" name="直線コネクタ 15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3" name="テキスト ボックス 15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54" name="直線コネクタ 15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55" name="テキスト ボックス 15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56" name="直線コネクタ 15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57" name="テキスト ボックス 15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58" name="直線コネクタ 1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59" name="テキスト ボックス 15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6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118111</xdr:rowOff>
    </xdr:from>
    <xdr:to>
      <xdr:col>6</xdr:col>
      <xdr:colOff>510540</xdr:colOff>
      <xdr:row>108</xdr:row>
      <xdr:rowOff>80011</xdr:rowOff>
    </xdr:to>
    <xdr:cxnSp macro="">
      <xdr:nvCxnSpPr>
        <xdr:cNvPr id="161" name="直線コネクタ 160"/>
        <xdr:cNvCxnSpPr/>
      </xdr:nvCxnSpPr>
      <xdr:spPr>
        <a:xfrm flipV="1">
          <a:off x="4634865" y="17263111"/>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83838</xdr:rowOff>
    </xdr:from>
    <xdr:ext cx="405111" cy="259045"/>
    <xdr:sp macro="" textlink="">
      <xdr:nvSpPr>
        <xdr:cNvPr id="162" name="【市民会館】&#10;有形固定資産減価償却率最小値テキスト"/>
        <xdr:cNvSpPr txBox="1"/>
      </xdr:nvSpPr>
      <xdr:spPr>
        <a:xfrm>
          <a:off x="47244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108</xdr:row>
      <xdr:rowOff>80011</xdr:rowOff>
    </xdr:from>
    <xdr:to>
      <xdr:col>6</xdr:col>
      <xdr:colOff>600075</xdr:colOff>
      <xdr:row>108</xdr:row>
      <xdr:rowOff>80011</xdr:rowOff>
    </xdr:to>
    <xdr:cxnSp macro="">
      <xdr:nvCxnSpPr>
        <xdr:cNvPr id="163" name="直線コネクタ 162"/>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64788</xdr:rowOff>
    </xdr:from>
    <xdr:ext cx="405111" cy="259045"/>
    <xdr:sp macro="" textlink="">
      <xdr:nvSpPr>
        <xdr:cNvPr id="164" name="【市民会館】&#10;有形固定資産減価償却率最大値テキスト"/>
        <xdr:cNvSpPr txBox="1"/>
      </xdr:nvSpPr>
      <xdr:spPr>
        <a:xfrm>
          <a:off x="47244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6</xdr:col>
      <xdr:colOff>422275</xdr:colOff>
      <xdr:row>100</xdr:row>
      <xdr:rowOff>118111</xdr:rowOff>
    </xdr:from>
    <xdr:to>
      <xdr:col>6</xdr:col>
      <xdr:colOff>600075</xdr:colOff>
      <xdr:row>100</xdr:row>
      <xdr:rowOff>118111</xdr:rowOff>
    </xdr:to>
    <xdr:cxnSp macro="">
      <xdr:nvCxnSpPr>
        <xdr:cNvPr id="165" name="直線コネクタ 164"/>
        <xdr:cNvCxnSpPr/>
      </xdr:nvCxnSpPr>
      <xdr:spPr>
        <a:xfrm>
          <a:off x="4546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152416</xdr:rowOff>
    </xdr:from>
    <xdr:ext cx="405111" cy="259045"/>
    <xdr:sp macro="" textlink="">
      <xdr:nvSpPr>
        <xdr:cNvPr id="166" name="【市民会館】&#10;有形固定資産減価償却率平均値テキスト"/>
        <xdr:cNvSpPr txBox="1"/>
      </xdr:nvSpPr>
      <xdr:spPr>
        <a:xfrm>
          <a:off x="47244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2539</xdr:rowOff>
    </xdr:from>
    <xdr:to>
      <xdr:col>6</xdr:col>
      <xdr:colOff>561975</xdr:colOff>
      <xdr:row>104</xdr:row>
      <xdr:rowOff>104139</xdr:rowOff>
    </xdr:to>
    <xdr:sp macro="" textlink="">
      <xdr:nvSpPr>
        <xdr:cNvPr id="167" name="フローチャート : 判断 166"/>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68" name="テキスト ボックス 1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69" name="テキスト ボックス 1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0" name="テキスト ボックス 1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1" name="テキスト ボックス 1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2" name="テキスト ボックス 1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147320</xdr:rowOff>
    </xdr:from>
    <xdr:to>
      <xdr:col>6</xdr:col>
      <xdr:colOff>561975</xdr:colOff>
      <xdr:row>101</xdr:row>
      <xdr:rowOff>77470</xdr:rowOff>
    </xdr:to>
    <xdr:sp macro="" textlink="">
      <xdr:nvSpPr>
        <xdr:cNvPr id="173" name="円/楕円 172"/>
        <xdr:cNvSpPr/>
      </xdr:nvSpPr>
      <xdr:spPr>
        <a:xfrm>
          <a:off x="45847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62247</xdr:rowOff>
    </xdr:from>
    <xdr:ext cx="405111" cy="259045"/>
    <xdr:sp macro="" textlink="">
      <xdr:nvSpPr>
        <xdr:cNvPr id="174" name="【市民会館】&#10;有形固定資産減価償却率該当値テキスト"/>
        <xdr:cNvSpPr txBox="1"/>
      </xdr:nvSpPr>
      <xdr:spPr>
        <a:xfrm>
          <a:off x="4724400" y="1720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75" name="正方形/長方形 17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76" name="正方形/長方形 1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77" name="正方形/長方形 1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78" name="正方形/長方形 1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79" name="正方形/長方形 1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0" name="正方形/長方形 1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1" name="正方形/長方形 1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82" name="正方形/長方形 18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83" name="テキスト ボックス 1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84" name="直線コネクタ 1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85" name="直線コネクタ 1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86" name="テキスト ボックス 1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87" name="直線コネクタ 1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88" name="テキスト ボックス 1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89" name="直線コネクタ 1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0" name="テキスト ボックス 1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91" name="直線コネクタ 1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92" name="テキスト ボックス 1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93" name="直線コネクタ 1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94" name="テキスト ボックス 1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95" name="直線コネクタ 1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96" name="テキスト ボックス 1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197"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156972</xdr:rowOff>
    </xdr:from>
    <xdr:to>
      <xdr:col>15</xdr:col>
      <xdr:colOff>180340</xdr:colOff>
      <xdr:row>107</xdr:row>
      <xdr:rowOff>112395</xdr:rowOff>
    </xdr:to>
    <xdr:cxnSp macro="">
      <xdr:nvCxnSpPr>
        <xdr:cNvPr id="198" name="直線コネクタ 197"/>
        <xdr:cNvCxnSpPr/>
      </xdr:nvCxnSpPr>
      <xdr:spPr>
        <a:xfrm flipV="1">
          <a:off x="10476865" y="17301972"/>
          <a:ext cx="0" cy="1155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116222</xdr:rowOff>
    </xdr:from>
    <xdr:ext cx="469744" cy="259045"/>
    <xdr:sp macro="" textlink="">
      <xdr:nvSpPr>
        <xdr:cNvPr id="199" name="【市民会館】&#10;一人当たり面積最小値テキスト"/>
        <xdr:cNvSpPr txBox="1"/>
      </xdr:nvSpPr>
      <xdr:spPr>
        <a:xfrm>
          <a:off x="10566400"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0.555</a:t>
          </a:r>
          <a:endParaRPr kumimoji="1" lang="ja-JP" altLang="en-US" sz="1000" b="1">
            <a:latin typeface="ＭＳ Ｐゴシック"/>
          </a:endParaRPr>
        </a:p>
      </xdr:txBody>
    </xdr:sp>
    <xdr:clientData/>
  </xdr:oneCellAnchor>
  <xdr:twoCellAnchor>
    <xdr:from>
      <xdr:col>15</xdr:col>
      <xdr:colOff>92075</xdr:colOff>
      <xdr:row>107</xdr:row>
      <xdr:rowOff>112395</xdr:rowOff>
    </xdr:from>
    <xdr:to>
      <xdr:col>15</xdr:col>
      <xdr:colOff>269875</xdr:colOff>
      <xdr:row>107</xdr:row>
      <xdr:rowOff>112395</xdr:rowOff>
    </xdr:to>
    <xdr:cxnSp macro="">
      <xdr:nvCxnSpPr>
        <xdr:cNvPr id="200" name="直線コネクタ 199"/>
        <xdr:cNvCxnSpPr/>
      </xdr:nvCxnSpPr>
      <xdr:spPr>
        <a:xfrm>
          <a:off x="10388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103649</xdr:rowOff>
    </xdr:from>
    <xdr:ext cx="469744" cy="259045"/>
    <xdr:sp macro="" textlink="">
      <xdr:nvSpPr>
        <xdr:cNvPr id="201" name="【市民会館】&#10;一人当たり面積最大値テキスト"/>
        <xdr:cNvSpPr txBox="1"/>
      </xdr:nvSpPr>
      <xdr:spPr>
        <a:xfrm>
          <a:off x="10566400" y="1707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3.588</a:t>
          </a:r>
          <a:endParaRPr kumimoji="1" lang="ja-JP" altLang="en-US" sz="1000" b="1">
            <a:latin typeface="ＭＳ Ｐゴシック"/>
          </a:endParaRPr>
        </a:p>
      </xdr:txBody>
    </xdr:sp>
    <xdr:clientData/>
  </xdr:oneCellAnchor>
  <xdr:twoCellAnchor>
    <xdr:from>
      <xdr:col>15</xdr:col>
      <xdr:colOff>92075</xdr:colOff>
      <xdr:row>100</xdr:row>
      <xdr:rowOff>156972</xdr:rowOff>
    </xdr:from>
    <xdr:to>
      <xdr:col>15</xdr:col>
      <xdr:colOff>269875</xdr:colOff>
      <xdr:row>100</xdr:row>
      <xdr:rowOff>156972</xdr:rowOff>
    </xdr:to>
    <xdr:cxnSp macro="">
      <xdr:nvCxnSpPr>
        <xdr:cNvPr id="202" name="直線コネクタ 201"/>
        <xdr:cNvCxnSpPr/>
      </xdr:nvCxnSpPr>
      <xdr:spPr>
        <a:xfrm>
          <a:off x="10388600" y="1730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150385</xdr:rowOff>
    </xdr:from>
    <xdr:ext cx="469744" cy="259045"/>
    <xdr:sp macro="" textlink="">
      <xdr:nvSpPr>
        <xdr:cNvPr id="203" name="【市民会館】&#10;一人当たり面積平均値テキスト"/>
        <xdr:cNvSpPr txBox="1"/>
      </xdr:nvSpPr>
      <xdr:spPr>
        <a:xfrm>
          <a:off x="10566400" y="1798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127508</xdr:rowOff>
    </xdr:from>
    <xdr:to>
      <xdr:col>15</xdr:col>
      <xdr:colOff>231775</xdr:colOff>
      <xdr:row>106</xdr:row>
      <xdr:rowOff>57658</xdr:rowOff>
    </xdr:to>
    <xdr:sp macro="" textlink="">
      <xdr:nvSpPr>
        <xdr:cNvPr id="204" name="フローチャート : 判断 203"/>
        <xdr:cNvSpPr/>
      </xdr:nvSpPr>
      <xdr:spPr>
        <a:xfrm>
          <a:off x="10426700" y="181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05" name="テキスト ボックス 2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06" name="テキスト ボックス 2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07" name="テキスト ボックス 2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08" name="テキスト ボックス 2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09" name="テキスト ボックス 2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106</xdr:row>
      <xdr:rowOff>98171</xdr:rowOff>
    </xdr:from>
    <xdr:to>
      <xdr:col>15</xdr:col>
      <xdr:colOff>231775</xdr:colOff>
      <xdr:row>107</xdr:row>
      <xdr:rowOff>28321</xdr:rowOff>
    </xdr:to>
    <xdr:sp macro="" textlink="">
      <xdr:nvSpPr>
        <xdr:cNvPr id="210" name="円/楕円 209"/>
        <xdr:cNvSpPr/>
      </xdr:nvSpPr>
      <xdr:spPr>
        <a:xfrm>
          <a:off x="10426700" y="182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76598</xdr:rowOff>
    </xdr:from>
    <xdr:ext cx="469744" cy="259045"/>
    <xdr:sp macro="" textlink="">
      <xdr:nvSpPr>
        <xdr:cNvPr id="211" name="【市民会館】&#10;一人当たり面積該当値テキスト"/>
        <xdr:cNvSpPr txBox="1"/>
      </xdr:nvSpPr>
      <xdr:spPr>
        <a:xfrm>
          <a:off x="10566400" y="1825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12" name="正方形/長方形 21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3" name="正方形/長方形 2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4" name="正方形/長方形 2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5" name="正方形/長方形 2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6" name="正方形/長方形 2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7" name="正方形/長方形 2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8" name="正方形/長方形 2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9" name="正方形/長方形 218"/>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0" name="正方形/長方形 21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1" name="正方形/長方形 2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2" name="正方形/長方形 2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3" name="正方形/長方形 2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4" name="正方形/長方形 2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5" name="正方形/長方形 2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6" name="正方形/長方形 2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27" name="正方形/長方形 226"/>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28" name="正方形/長方形 22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29" name="正方形/長方形 2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0" name="正方形/長方形 2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1" name="正方形/長方形 2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2" name="正方形/長方形 2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3" name="正方形/長方形 2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4" name="正方形/長方形 2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5" name="正方形/長方形 234"/>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36" name="正方形/長方形 23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37" name="正方形/長方形 2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38" name="正方形/長方形 2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39" name="正方形/長方形 2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0" name="正方形/長方形 2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1" name="正方形/長方形 2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2" name="正方形/長方形 2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43" name="正方形/長方形 242"/>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244" name="正方形/長方形 24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5" name="正方形/長方形 2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6" name="正方形/長方形 2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47" name="正方形/長方形 2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48" name="正方形/長方形 2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49" name="正方形/長方形 2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0" name="正方形/長方形 2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1" name="正方形/長方形 25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2" name="テキスト ボックス 2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53" name="直線コネクタ 2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54" name="テキスト ボックス 2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55" name="直線コネクタ 2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56" name="テキスト ボックス 2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57" name="直線コネクタ 2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58" name="テキスト ボックス 2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59" name="直線コネクタ 2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60" name="テキスト ボックス 2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61" name="直線コネクタ 2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262" name="テキスト ボックス 2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63" name="直線コネクタ 2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64" name="テキスト ボックス 2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26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113537</xdr:rowOff>
    </xdr:from>
    <xdr:to>
      <xdr:col>23</xdr:col>
      <xdr:colOff>516889</xdr:colOff>
      <xdr:row>85</xdr:row>
      <xdr:rowOff>19813</xdr:rowOff>
    </xdr:to>
    <xdr:cxnSp macro="">
      <xdr:nvCxnSpPr>
        <xdr:cNvPr id="266" name="直線コネクタ 265"/>
        <xdr:cNvCxnSpPr/>
      </xdr:nvCxnSpPr>
      <xdr:spPr>
        <a:xfrm flipV="1">
          <a:off x="16318864" y="13315187"/>
          <a:ext cx="0" cy="1277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23640</xdr:rowOff>
    </xdr:from>
    <xdr:ext cx="405111" cy="259045"/>
    <xdr:sp macro="" textlink="">
      <xdr:nvSpPr>
        <xdr:cNvPr id="267" name="【消防施設】&#10;有形固定資産減価償却率最小値テキスト"/>
        <xdr:cNvSpPr txBox="1"/>
      </xdr:nvSpPr>
      <xdr:spPr>
        <a:xfrm>
          <a:off x="16408400" y="1459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428625</xdr:colOff>
      <xdr:row>85</xdr:row>
      <xdr:rowOff>19813</xdr:rowOff>
    </xdr:from>
    <xdr:to>
      <xdr:col>23</xdr:col>
      <xdr:colOff>606425</xdr:colOff>
      <xdr:row>85</xdr:row>
      <xdr:rowOff>19813</xdr:rowOff>
    </xdr:to>
    <xdr:cxnSp macro="">
      <xdr:nvCxnSpPr>
        <xdr:cNvPr id="268" name="直線コネクタ 267"/>
        <xdr:cNvCxnSpPr/>
      </xdr:nvCxnSpPr>
      <xdr:spPr>
        <a:xfrm>
          <a:off x="16230600" y="1459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60214</xdr:rowOff>
    </xdr:from>
    <xdr:ext cx="405111" cy="259045"/>
    <xdr:sp macro="" textlink="">
      <xdr:nvSpPr>
        <xdr:cNvPr id="269" name="【消防施設】&#10;有形固定資産減価償却率最大値テキスト"/>
        <xdr:cNvSpPr txBox="1"/>
      </xdr:nvSpPr>
      <xdr:spPr>
        <a:xfrm>
          <a:off x="164084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428625</xdr:colOff>
      <xdr:row>77</xdr:row>
      <xdr:rowOff>113537</xdr:rowOff>
    </xdr:from>
    <xdr:to>
      <xdr:col>23</xdr:col>
      <xdr:colOff>606425</xdr:colOff>
      <xdr:row>77</xdr:row>
      <xdr:rowOff>113537</xdr:rowOff>
    </xdr:to>
    <xdr:cxnSp macro="">
      <xdr:nvCxnSpPr>
        <xdr:cNvPr id="270" name="直線コネクタ 269"/>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99331</xdr:rowOff>
    </xdr:from>
    <xdr:ext cx="405111" cy="259045"/>
    <xdr:sp macro="" textlink="">
      <xdr:nvSpPr>
        <xdr:cNvPr id="271" name="【消防施設】&#10;有形固定資産減価償却率平均値テキスト"/>
        <xdr:cNvSpPr txBox="1"/>
      </xdr:nvSpPr>
      <xdr:spPr>
        <a:xfrm>
          <a:off x="16408400" y="138153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76454</xdr:rowOff>
    </xdr:from>
    <xdr:to>
      <xdr:col>23</xdr:col>
      <xdr:colOff>568325</xdr:colOff>
      <xdr:row>82</xdr:row>
      <xdr:rowOff>6604</xdr:rowOff>
    </xdr:to>
    <xdr:sp macro="" textlink="">
      <xdr:nvSpPr>
        <xdr:cNvPr id="272" name="フローチャート : 判断 271"/>
        <xdr:cNvSpPr/>
      </xdr:nvSpPr>
      <xdr:spPr>
        <a:xfrm>
          <a:off x="162687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273" name="テキスト ボックス 2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74" name="テキスト ボックス 2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75" name="テキスト ボックス 2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76" name="テキスト ボックス 2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77" name="テキスト ボックス 2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140463</xdr:rowOff>
    </xdr:from>
    <xdr:to>
      <xdr:col>23</xdr:col>
      <xdr:colOff>568325</xdr:colOff>
      <xdr:row>85</xdr:row>
      <xdr:rowOff>70613</xdr:rowOff>
    </xdr:to>
    <xdr:sp macro="" textlink="">
      <xdr:nvSpPr>
        <xdr:cNvPr id="278" name="円/楕円 277"/>
        <xdr:cNvSpPr/>
      </xdr:nvSpPr>
      <xdr:spPr>
        <a:xfrm>
          <a:off x="16268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55390</xdr:rowOff>
    </xdr:from>
    <xdr:ext cx="405111" cy="259045"/>
    <xdr:sp macro="" textlink="">
      <xdr:nvSpPr>
        <xdr:cNvPr id="279" name="【消防施設】&#10;有形固定資産減価償却率該当値テキスト"/>
        <xdr:cNvSpPr txBox="1"/>
      </xdr:nvSpPr>
      <xdr:spPr>
        <a:xfrm>
          <a:off x="16408400" y="1445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280" name="正方形/長方形 27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81" name="正方形/長方形 2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82" name="正方形/長方形 2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83" name="正方形/長方形 2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84" name="正方形/長方形 2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85" name="正方形/長方形 2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86" name="正方形/長方形 2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87" name="正方形/長方形 28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88" name="テキスト ボックス 2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89" name="直線コネクタ 2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290" name="テキスト ボックス 2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291" name="直線コネクタ 2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292" name="テキスト ボックス 2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293" name="直線コネクタ 2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294" name="テキスト ボックス 2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295" name="直線コネクタ 2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296" name="テキスト ボックス 2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297" name="直線コネクタ 2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298" name="テキスト ボックス 2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299" name="直線コネクタ 2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00" name="テキスト ボックス 2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01" name="直線コネクタ 3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02" name="テキスト ボックス 3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03" name="直線コネクタ 3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04" name="テキスト ボックス 3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0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100149</xdr:rowOff>
    </xdr:from>
    <xdr:to>
      <xdr:col>32</xdr:col>
      <xdr:colOff>186689</xdr:colOff>
      <xdr:row>87</xdr:row>
      <xdr:rowOff>54429</xdr:rowOff>
    </xdr:to>
    <xdr:cxnSp macro="">
      <xdr:nvCxnSpPr>
        <xdr:cNvPr id="306" name="直線コネクタ 305"/>
        <xdr:cNvCxnSpPr/>
      </xdr:nvCxnSpPr>
      <xdr:spPr>
        <a:xfrm flipV="1">
          <a:off x="22160864" y="134732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58256</xdr:rowOff>
    </xdr:from>
    <xdr:ext cx="469744" cy="259045"/>
    <xdr:sp macro="" textlink="">
      <xdr:nvSpPr>
        <xdr:cNvPr id="307" name="【消防施設】&#10;一人当たり面積最小値テキスト"/>
        <xdr:cNvSpPr txBox="1"/>
      </xdr:nvSpPr>
      <xdr:spPr>
        <a:xfrm>
          <a:off x="22250400" y="1497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87</xdr:row>
      <xdr:rowOff>54429</xdr:rowOff>
    </xdr:from>
    <xdr:to>
      <xdr:col>32</xdr:col>
      <xdr:colOff>276225</xdr:colOff>
      <xdr:row>87</xdr:row>
      <xdr:rowOff>54429</xdr:rowOff>
    </xdr:to>
    <xdr:cxnSp macro="">
      <xdr:nvCxnSpPr>
        <xdr:cNvPr id="308" name="直線コネクタ 307"/>
        <xdr:cNvCxnSpPr/>
      </xdr:nvCxnSpPr>
      <xdr:spPr>
        <a:xfrm>
          <a:off x="22072600" y="1497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46826</xdr:rowOff>
    </xdr:from>
    <xdr:ext cx="469744" cy="259045"/>
    <xdr:sp macro="" textlink="">
      <xdr:nvSpPr>
        <xdr:cNvPr id="309" name="【消防施設】&#10;一人当たり面積最大値テキスト"/>
        <xdr:cNvSpPr txBox="1"/>
      </xdr:nvSpPr>
      <xdr:spPr>
        <a:xfrm>
          <a:off x="222504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32</xdr:col>
      <xdr:colOff>98425</xdr:colOff>
      <xdr:row>78</xdr:row>
      <xdr:rowOff>100149</xdr:rowOff>
    </xdr:from>
    <xdr:to>
      <xdr:col>32</xdr:col>
      <xdr:colOff>276225</xdr:colOff>
      <xdr:row>78</xdr:row>
      <xdr:rowOff>100149</xdr:rowOff>
    </xdr:to>
    <xdr:cxnSp macro="">
      <xdr:nvCxnSpPr>
        <xdr:cNvPr id="310" name="直線コネクタ 309"/>
        <xdr:cNvCxnSpPr/>
      </xdr:nvCxnSpPr>
      <xdr:spPr>
        <a:xfrm>
          <a:off x="22072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33038</xdr:rowOff>
    </xdr:from>
    <xdr:ext cx="469744" cy="259045"/>
    <xdr:sp macro="" textlink="">
      <xdr:nvSpPr>
        <xdr:cNvPr id="311" name="【消防施設】&#10;一人当たり面積平均値テキスト"/>
        <xdr:cNvSpPr txBox="1"/>
      </xdr:nvSpPr>
      <xdr:spPr>
        <a:xfrm>
          <a:off x="22250400" y="1392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0.686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10161</xdr:rowOff>
    </xdr:from>
    <xdr:to>
      <xdr:col>32</xdr:col>
      <xdr:colOff>238125</xdr:colOff>
      <xdr:row>82</xdr:row>
      <xdr:rowOff>111761</xdr:rowOff>
    </xdr:to>
    <xdr:sp macro="" textlink="">
      <xdr:nvSpPr>
        <xdr:cNvPr id="312" name="フローチャート : 判断 311"/>
        <xdr:cNvSpPr/>
      </xdr:nvSpPr>
      <xdr:spPr>
        <a:xfrm>
          <a:off x="22110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13" name="テキスト ボックス 3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14" name="テキスト ボックス 3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15" name="テキスト ボックス 3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16" name="テキスト ボックス 3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17" name="テキスト ボックス 3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132624</xdr:rowOff>
    </xdr:from>
    <xdr:to>
      <xdr:col>32</xdr:col>
      <xdr:colOff>238125</xdr:colOff>
      <xdr:row>84</xdr:row>
      <xdr:rowOff>62774</xdr:rowOff>
    </xdr:to>
    <xdr:sp macro="" textlink="">
      <xdr:nvSpPr>
        <xdr:cNvPr id="318" name="円/楕円 317"/>
        <xdr:cNvSpPr/>
      </xdr:nvSpPr>
      <xdr:spPr>
        <a:xfrm>
          <a:off x="22110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111051</xdr:rowOff>
    </xdr:from>
    <xdr:ext cx="469744" cy="259045"/>
    <xdr:sp macro="" textlink="">
      <xdr:nvSpPr>
        <xdr:cNvPr id="319" name="【消防施設】&#10;一人当たり面積該当値テキスト"/>
        <xdr:cNvSpPr txBox="1"/>
      </xdr:nvSpPr>
      <xdr:spPr>
        <a:xfrm>
          <a:off x="22250400" y="1434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20" name="正方形/長方形 31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1" name="正方形/長方形 3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2" name="正方形/長方形 3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3" name="正方形/長方形 3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4" name="正方形/長方形 3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5" name="正方形/長方形 3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6" name="正方形/長方形 3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7" name="正方形/長方形 32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28" name="テキスト ボックス 3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29" name="直線コネクタ 3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30" name="直線コネクタ 3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31" name="テキスト ボックス 3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32" name="直線コネクタ 3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33" name="テキスト ボックス 3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34" name="直線コネクタ 3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35" name="テキスト ボックス 3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36" name="直線コネクタ 3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37" name="テキスト ボックス 3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38" name="直線コネクタ 3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39" name="テキスト ボックス 3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40" name="直線コネクタ 3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41" name="テキスト ボックス 3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2" name="直線コネクタ 3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3" name="テキスト ボックス 3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40277</xdr:rowOff>
    </xdr:to>
    <xdr:cxnSp macro="">
      <xdr:nvCxnSpPr>
        <xdr:cNvPr id="345" name="直線コネクタ 344"/>
        <xdr:cNvCxnSpPr/>
      </xdr:nvCxnSpPr>
      <xdr:spPr>
        <a:xfrm flipV="1">
          <a:off x="16318864" y="1725385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44104</xdr:rowOff>
    </xdr:from>
    <xdr:ext cx="405111" cy="259045"/>
    <xdr:sp macro="" textlink="">
      <xdr:nvSpPr>
        <xdr:cNvPr id="346" name="【庁舎】&#10;有形固定資産減価償却率最小値テキスト"/>
        <xdr:cNvSpPr txBox="1"/>
      </xdr:nvSpPr>
      <xdr:spPr>
        <a:xfrm>
          <a:off x="16408400" y="1856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108</xdr:row>
      <xdr:rowOff>40277</xdr:rowOff>
    </xdr:from>
    <xdr:to>
      <xdr:col>23</xdr:col>
      <xdr:colOff>606425</xdr:colOff>
      <xdr:row>108</xdr:row>
      <xdr:rowOff>40277</xdr:rowOff>
    </xdr:to>
    <xdr:cxnSp macro="">
      <xdr:nvCxnSpPr>
        <xdr:cNvPr id="347" name="直線コネクタ 346"/>
        <xdr:cNvCxnSpPr/>
      </xdr:nvCxnSpPr>
      <xdr:spPr>
        <a:xfrm>
          <a:off x="16230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348" name="【庁舎】&#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349" name="直線コネクタ 348"/>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15257</xdr:rowOff>
    </xdr:from>
    <xdr:ext cx="405111" cy="259045"/>
    <xdr:sp macro="" textlink="">
      <xdr:nvSpPr>
        <xdr:cNvPr id="350" name="【庁舎】&#10;有形固定資産減価償却率平均値テキスト"/>
        <xdr:cNvSpPr txBox="1"/>
      </xdr:nvSpPr>
      <xdr:spPr>
        <a:xfrm>
          <a:off x="164084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351" name="フローチャート : 判断 35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2" name="テキスト ボックス 3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3" name="テキスト ボックス 3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4" name="テキスト ボックス 3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5" name="テキスト ボックス 3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6" name="テキスト ボックス 3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41729</xdr:rowOff>
    </xdr:from>
    <xdr:to>
      <xdr:col>23</xdr:col>
      <xdr:colOff>568325</xdr:colOff>
      <xdr:row>101</xdr:row>
      <xdr:rowOff>143329</xdr:rowOff>
    </xdr:to>
    <xdr:sp macro="" textlink="">
      <xdr:nvSpPr>
        <xdr:cNvPr id="357" name="円/楕円 356"/>
        <xdr:cNvSpPr/>
      </xdr:nvSpPr>
      <xdr:spPr>
        <a:xfrm>
          <a:off x="162687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64606</xdr:rowOff>
    </xdr:from>
    <xdr:ext cx="405111" cy="259045"/>
    <xdr:sp macro="" textlink="">
      <xdr:nvSpPr>
        <xdr:cNvPr id="358" name="【庁舎】&#10;有形固定資産減価償却率該当値テキスト"/>
        <xdr:cNvSpPr txBox="1"/>
      </xdr:nvSpPr>
      <xdr:spPr>
        <a:xfrm>
          <a:off x="16408400" y="1720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59" name="正方形/長方形 35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0" name="正方形/長方形 3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1" name="正方形/長方形 3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2" name="正方形/長方形 3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3" name="正方形/長方形 3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4" name="正方形/長方形 3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5" name="正方形/長方形 3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6" name="正方形/長方形 36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7" name="テキスト ボックス 3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8" name="直線コネクタ 3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69" name="直線コネクタ 3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70" name="テキスト ボックス 3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71" name="直線コネクタ 3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72" name="テキスト ボックス 3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73" name="直線コネクタ 3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74" name="テキスト ボックス 3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75" name="直線コネクタ 3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76" name="テキスト ボックス 3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77" name="直線コネクタ 3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78" name="テキスト ボックス 3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7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2591</xdr:rowOff>
    </xdr:from>
    <xdr:to>
      <xdr:col>32</xdr:col>
      <xdr:colOff>186689</xdr:colOff>
      <xdr:row>107</xdr:row>
      <xdr:rowOff>169698</xdr:rowOff>
    </xdr:to>
    <xdr:cxnSp macro="">
      <xdr:nvCxnSpPr>
        <xdr:cNvPr id="380" name="直線コネクタ 379"/>
        <xdr:cNvCxnSpPr/>
      </xdr:nvCxnSpPr>
      <xdr:spPr>
        <a:xfrm flipV="1">
          <a:off x="22160864" y="17147591"/>
          <a:ext cx="0" cy="1367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2075</xdr:rowOff>
    </xdr:from>
    <xdr:ext cx="469744" cy="259045"/>
    <xdr:sp macro="" textlink="">
      <xdr:nvSpPr>
        <xdr:cNvPr id="381" name="【庁舎】&#10;一人当たり面積最小値テキスト"/>
        <xdr:cNvSpPr txBox="1"/>
      </xdr:nvSpPr>
      <xdr:spPr>
        <a:xfrm>
          <a:off x="22250400" y="185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0.341</a:t>
          </a:r>
          <a:endParaRPr kumimoji="1" lang="ja-JP" altLang="en-US" sz="1000" b="1">
            <a:latin typeface="ＭＳ Ｐゴシック"/>
          </a:endParaRPr>
        </a:p>
      </xdr:txBody>
    </xdr:sp>
    <xdr:clientData/>
  </xdr:oneCellAnchor>
  <xdr:twoCellAnchor>
    <xdr:from>
      <xdr:col>32</xdr:col>
      <xdr:colOff>98425</xdr:colOff>
      <xdr:row>107</xdr:row>
      <xdr:rowOff>169698</xdr:rowOff>
    </xdr:from>
    <xdr:to>
      <xdr:col>32</xdr:col>
      <xdr:colOff>276225</xdr:colOff>
      <xdr:row>107</xdr:row>
      <xdr:rowOff>169698</xdr:rowOff>
    </xdr:to>
    <xdr:cxnSp macro="">
      <xdr:nvCxnSpPr>
        <xdr:cNvPr id="382" name="直線コネクタ 381"/>
        <xdr:cNvCxnSpPr/>
      </xdr:nvCxnSpPr>
      <xdr:spPr>
        <a:xfrm>
          <a:off x="22072600" y="1851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120718</xdr:rowOff>
    </xdr:from>
    <xdr:ext cx="469744" cy="259045"/>
    <xdr:sp macro="" textlink="">
      <xdr:nvSpPr>
        <xdr:cNvPr id="383" name="【庁舎】&#10;一人当たり面積最大値テキスト"/>
        <xdr:cNvSpPr txBox="1"/>
      </xdr:nvSpPr>
      <xdr:spPr>
        <a:xfrm>
          <a:off x="22250400" y="1692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6.322</a:t>
          </a:r>
          <a:endParaRPr kumimoji="1" lang="ja-JP" altLang="en-US" sz="1000" b="1">
            <a:latin typeface="ＭＳ Ｐゴシック"/>
          </a:endParaRPr>
        </a:p>
      </xdr:txBody>
    </xdr:sp>
    <xdr:clientData/>
  </xdr:oneCellAnchor>
  <xdr:twoCellAnchor>
    <xdr:from>
      <xdr:col>32</xdr:col>
      <xdr:colOff>98425</xdr:colOff>
      <xdr:row>100</xdr:row>
      <xdr:rowOff>2591</xdr:rowOff>
    </xdr:from>
    <xdr:to>
      <xdr:col>32</xdr:col>
      <xdr:colOff>276225</xdr:colOff>
      <xdr:row>100</xdr:row>
      <xdr:rowOff>2591</xdr:rowOff>
    </xdr:to>
    <xdr:cxnSp macro="">
      <xdr:nvCxnSpPr>
        <xdr:cNvPr id="384" name="直線コネクタ 383"/>
        <xdr:cNvCxnSpPr/>
      </xdr:nvCxnSpPr>
      <xdr:spPr>
        <a:xfrm>
          <a:off x="22072600" y="1714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126916</xdr:rowOff>
    </xdr:from>
    <xdr:ext cx="469744" cy="259045"/>
    <xdr:sp macro="" textlink="">
      <xdr:nvSpPr>
        <xdr:cNvPr id="385" name="【庁舎】&#10;一人当たり面積平均値テキスト"/>
        <xdr:cNvSpPr txBox="1"/>
      </xdr:nvSpPr>
      <xdr:spPr>
        <a:xfrm>
          <a:off x="22250400" y="18129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104039</xdr:rowOff>
    </xdr:from>
    <xdr:to>
      <xdr:col>32</xdr:col>
      <xdr:colOff>238125</xdr:colOff>
      <xdr:row>107</xdr:row>
      <xdr:rowOff>34189</xdr:rowOff>
    </xdr:to>
    <xdr:sp macro="" textlink="">
      <xdr:nvSpPr>
        <xdr:cNvPr id="386" name="フローチャート : 判断 385"/>
        <xdr:cNvSpPr/>
      </xdr:nvSpPr>
      <xdr:spPr>
        <a:xfrm>
          <a:off x="22110700" y="1827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87" name="テキスト ボックス 3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88" name="テキスト ボックス 3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89" name="テキスト ボックス 3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0" name="テキスト ボックス 3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1" name="テキスト ボックス 3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6655</xdr:rowOff>
    </xdr:from>
    <xdr:to>
      <xdr:col>32</xdr:col>
      <xdr:colOff>238125</xdr:colOff>
      <xdr:row>107</xdr:row>
      <xdr:rowOff>108255</xdr:rowOff>
    </xdr:to>
    <xdr:sp macro="" textlink="">
      <xdr:nvSpPr>
        <xdr:cNvPr id="392" name="円/楕円 391"/>
        <xdr:cNvSpPr/>
      </xdr:nvSpPr>
      <xdr:spPr>
        <a:xfrm>
          <a:off x="22110700" y="183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93032</xdr:rowOff>
    </xdr:from>
    <xdr:ext cx="469744" cy="259045"/>
    <xdr:sp macro="" textlink="">
      <xdr:nvSpPr>
        <xdr:cNvPr id="393" name="【庁舎】&#10;一人当たり面積該当値テキスト"/>
        <xdr:cNvSpPr txBox="1"/>
      </xdr:nvSpPr>
      <xdr:spPr>
        <a:xfrm>
          <a:off x="22250400" y="1826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4" name="正方形/長方形 39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5" name="正方形/長方形 3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96" name="テキスト ボックス 39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について類似団体平均と比べると市民会館、庁舎（役場）が高くなっている。庁舎（役場）においては、老朽化のため庁舎設備改修工事を実施しているが増築、改築も含め「上川町庁舎整備内部検討委員会」で検討を進める。</a:t>
          </a:r>
        </a:p>
        <a:p>
          <a:r>
            <a:rPr lang="ja-JP" altLang="ja-JP" sz="1100">
              <a:solidFill>
                <a:schemeClr val="dk1"/>
              </a:solidFill>
              <a:effectLst/>
              <a:latin typeface="+mn-lt"/>
              <a:ea typeface="+mn-ea"/>
              <a:cs typeface="+mn-cs"/>
            </a:rPr>
            <a:t>体育館については、耐震等大規模な改修を平成２６年度に行っているため有形固定資産減価償却率は、類似団体平均と比べると下回っている。</a:t>
          </a:r>
        </a:p>
        <a:p>
          <a:r>
            <a:rPr lang="ja-JP" altLang="ja-JP" sz="1100">
              <a:solidFill>
                <a:schemeClr val="dk1"/>
              </a:solidFill>
              <a:effectLst/>
              <a:latin typeface="+mn-lt"/>
              <a:ea typeface="+mn-ea"/>
              <a:cs typeface="+mn-cs"/>
            </a:rPr>
            <a:t>消防庁舎においては、層雲峡出張所を平成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年に新庁舎竣工、上川消防署については、南側庁舎（旧消防本部庁舎）は昭和</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年、北側庁舎は昭和</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年に竣工・供用開始し、これまで改築・改修を経て現在に至っているが、竣工から南側庁舎は</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年以上、北側庁舎は</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年以上が経過し、老朽化、耐震性の不足を招いているところが課題。</a:t>
          </a:r>
        </a:p>
        <a:p>
          <a:r>
            <a:rPr lang="ja-JP" altLang="ja-JP" sz="1100">
              <a:solidFill>
                <a:schemeClr val="dk1"/>
              </a:solidFill>
              <a:effectLst/>
              <a:latin typeface="+mn-lt"/>
              <a:ea typeface="+mn-ea"/>
              <a:cs typeface="+mn-cs"/>
            </a:rPr>
            <a:t>今後、特に庁舎については、老朽化により維持管理費の負担が続くと予想されるが公共施設管理計画に基づき適切な維持、効率的な管理運営に努める。</a:t>
          </a:r>
        </a:p>
        <a:p>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3,885
3,855
1,049.47
5,433,313
5,222,163
184,850
3,477,813
7,618,855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全国平均を上回る高齢化率（２８年３月末４１．４％）に加え、農業は、農耕適地が狭小であり、標高が高いため農耕期間の積算温度が低く厳しい地域にあり、また、大雪山国立公園の玄関口としての観光業においても景気低迷の中、伸び悩んでいる。</a:t>
          </a:r>
          <a:endParaRPr lang="ja-JP" altLang="ja-JP" sz="1400">
            <a:effectLst/>
          </a:endParaRPr>
        </a:p>
        <a:p>
          <a:pPr rtl="0" fontAlgn="base"/>
          <a:r>
            <a:rPr lang="ja-JP" altLang="ja-JP" sz="1100" b="0" i="0" baseline="0">
              <a:solidFill>
                <a:schemeClr val="dk1"/>
              </a:solidFill>
              <a:effectLst/>
              <a:latin typeface="+mn-lt"/>
              <a:ea typeface="+mn-ea"/>
              <a:cs typeface="+mn-cs"/>
            </a:rPr>
            <a:t>　税収が少なく財政基盤が弱いため、類似団体平均を下回っている。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今後も、農林業、観光、商業の連携により、全体の経済基盤の安定化を図り、財政力向上につなげたい。また、より一層の行政の効率化に努める。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124883</xdr:rowOff>
    </xdr:to>
    <xdr:cxnSp macro="">
      <xdr:nvCxnSpPr>
        <xdr:cNvPr id="67" name="直線コネクタ 66"/>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124883</xdr:rowOff>
    </xdr:to>
    <xdr:cxnSp macro="">
      <xdr:nvCxnSpPr>
        <xdr:cNvPr id="70" name="直線コネクタ 69"/>
        <xdr:cNvCxnSpPr/>
      </xdr:nvCxnSpPr>
      <xdr:spPr>
        <a:xfrm>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108796</xdr:rowOff>
    </xdr:from>
    <xdr:to>
      <xdr:col>4</xdr:col>
      <xdr:colOff>482600</xdr:colOff>
      <xdr:row>44</xdr:row>
      <xdr:rowOff>116840</xdr:rowOff>
    </xdr:to>
    <xdr:cxnSp macro="">
      <xdr:nvCxnSpPr>
        <xdr:cNvPr id="73" name="直線コネクタ 72"/>
        <xdr:cNvCxnSpPr/>
      </xdr:nvCxnSpPr>
      <xdr:spPr>
        <a:xfrm>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92710</xdr:rowOff>
    </xdr:from>
    <xdr:to>
      <xdr:col>3</xdr:col>
      <xdr:colOff>279400</xdr:colOff>
      <xdr:row>44</xdr:row>
      <xdr:rowOff>108796</xdr:rowOff>
    </xdr:to>
    <xdr:cxnSp macro="">
      <xdr:nvCxnSpPr>
        <xdr:cNvPr id="76" name="直線コネクタ 75"/>
        <xdr:cNvCxnSpPr/>
      </xdr:nvCxnSpPr>
      <xdr:spPr>
        <a:xfrm>
          <a:off x="1447800" y="763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6" name="円/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57996</xdr:rowOff>
    </xdr:from>
    <xdr:to>
      <xdr:col>3</xdr:col>
      <xdr:colOff>330200</xdr:colOff>
      <xdr:row>44</xdr:row>
      <xdr:rowOff>159596</xdr:rowOff>
    </xdr:to>
    <xdr:sp macro="" textlink="">
      <xdr:nvSpPr>
        <xdr:cNvPr id="92" name="円/楕円 91"/>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144373</xdr:rowOff>
    </xdr:from>
    <xdr:ext cx="762000" cy="259045"/>
    <xdr:sp macro="" textlink="">
      <xdr:nvSpPr>
        <xdr:cNvPr id="93" name="テキスト ボックス 92"/>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41910</xdr:rowOff>
    </xdr:from>
    <xdr:to>
      <xdr:col>2</xdr:col>
      <xdr:colOff>127000</xdr:colOff>
      <xdr:row>44</xdr:row>
      <xdr:rowOff>143510</xdr:rowOff>
    </xdr:to>
    <xdr:sp macro="" textlink="">
      <xdr:nvSpPr>
        <xdr:cNvPr id="94" name="円/楕円 93"/>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128287</xdr:rowOff>
    </xdr:from>
    <xdr:ext cx="762000" cy="259045"/>
    <xdr:sp macro="" textlink="">
      <xdr:nvSpPr>
        <xdr:cNvPr id="95" name="テキスト ボックス 94"/>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組織・職員数の見直し、物件費や補助費等の圧縮などにより歳出削減に取組み、財政健全化を図ってきたが、経常収支比率は類似団体平均を上回っている。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今後は、</a:t>
          </a:r>
          <a:r>
            <a:rPr lang="ja-JP" altLang="ja-JP" sz="1100" baseline="0">
              <a:solidFill>
                <a:schemeClr val="dk1"/>
              </a:solidFill>
              <a:effectLst/>
              <a:latin typeface="+mn-lt"/>
              <a:ea typeface="+mn-ea"/>
              <a:cs typeface="+mn-cs"/>
            </a:rPr>
            <a:t>計画的に適正な職員配置を行うとともに、</a:t>
          </a:r>
          <a:r>
            <a:rPr lang="ja-JP" altLang="ja-JP" sz="1100" b="0" i="0" baseline="0">
              <a:solidFill>
                <a:schemeClr val="dk1"/>
              </a:solidFill>
              <a:effectLst/>
              <a:latin typeface="+mn-lt"/>
              <a:ea typeface="+mn-ea"/>
              <a:cs typeface="+mn-cs"/>
            </a:rPr>
            <a:t>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51435</xdr:rowOff>
    </xdr:from>
    <xdr:to>
      <xdr:col>7</xdr:col>
      <xdr:colOff>152400</xdr:colOff>
      <xdr:row>64</xdr:row>
      <xdr:rowOff>131064</xdr:rowOff>
    </xdr:to>
    <xdr:cxnSp macro="">
      <xdr:nvCxnSpPr>
        <xdr:cNvPr id="128" name="直線コネクタ 127"/>
        <xdr:cNvCxnSpPr/>
      </xdr:nvCxnSpPr>
      <xdr:spPr>
        <a:xfrm>
          <a:off x="4114800" y="11024235"/>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51435</xdr:rowOff>
    </xdr:to>
    <xdr:cxnSp macro="">
      <xdr:nvCxnSpPr>
        <xdr:cNvPr id="131" name="直線コネクタ 130"/>
        <xdr:cNvCxnSpPr/>
      </xdr:nvCxnSpPr>
      <xdr:spPr>
        <a:xfrm>
          <a:off x="3225800" y="10988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123952</xdr:rowOff>
    </xdr:from>
    <xdr:to>
      <xdr:col>4</xdr:col>
      <xdr:colOff>482600</xdr:colOff>
      <xdr:row>64</xdr:row>
      <xdr:rowOff>15240</xdr:rowOff>
    </xdr:to>
    <xdr:cxnSp macro="">
      <xdr:nvCxnSpPr>
        <xdr:cNvPr id="134" name="直線コネクタ 133"/>
        <xdr:cNvCxnSpPr/>
      </xdr:nvCxnSpPr>
      <xdr:spPr>
        <a:xfrm>
          <a:off x="2336800" y="109253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65</xdr:row>
      <xdr:rowOff>29591</xdr:rowOff>
    </xdr:to>
    <xdr:cxnSp macro="">
      <xdr:nvCxnSpPr>
        <xdr:cNvPr id="137" name="直線コネクタ 136"/>
        <xdr:cNvCxnSpPr/>
      </xdr:nvCxnSpPr>
      <xdr:spPr>
        <a:xfrm flipV="1">
          <a:off x="1447800" y="10925302"/>
          <a:ext cx="889000" cy="2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80264</xdr:rowOff>
    </xdr:from>
    <xdr:to>
      <xdr:col>7</xdr:col>
      <xdr:colOff>203200</xdr:colOff>
      <xdr:row>65</xdr:row>
      <xdr:rowOff>10414</xdr:rowOff>
    </xdr:to>
    <xdr:sp macro="" textlink="">
      <xdr:nvSpPr>
        <xdr:cNvPr id="147" name="円/楕円 146"/>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52341</xdr:rowOff>
    </xdr:from>
    <xdr:ext cx="762000" cy="259045"/>
    <xdr:sp macro="" textlink="">
      <xdr:nvSpPr>
        <xdr:cNvPr id="148"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635</xdr:rowOff>
    </xdr:from>
    <xdr:to>
      <xdr:col>6</xdr:col>
      <xdr:colOff>50800</xdr:colOff>
      <xdr:row>64</xdr:row>
      <xdr:rowOff>102235</xdr:rowOff>
    </xdr:to>
    <xdr:sp macro="" textlink="">
      <xdr:nvSpPr>
        <xdr:cNvPr id="149" name="円/楕円 148"/>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112412</xdr:rowOff>
    </xdr:from>
    <xdr:ext cx="736600" cy="259045"/>
    <xdr:sp macro="" textlink="">
      <xdr:nvSpPr>
        <xdr:cNvPr id="150" name="テキスト ボックス 149"/>
        <xdr:cNvSpPr txBox="1"/>
      </xdr:nvSpPr>
      <xdr:spPr>
        <a:xfrm>
          <a:off x="3733800" y="1074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1" name="円/楕円 150"/>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76217</xdr:rowOff>
    </xdr:from>
    <xdr:ext cx="762000" cy="259045"/>
    <xdr:sp macro="" textlink="">
      <xdr:nvSpPr>
        <xdr:cNvPr id="152" name="テキスト ボックス 151"/>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3" name="円/楕円 152"/>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13479</xdr:rowOff>
    </xdr:from>
    <xdr:ext cx="762000" cy="259045"/>
    <xdr:sp macro="" textlink="">
      <xdr:nvSpPr>
        <xdr:cNvPr id="154" name="テキスト ボックス 153"/>
        <xdr:cNvSpPr txBox="1"/>
      </xdr:nvSpPr>
      <xdr:spPr>
        <a:xfrm>
          <a:off x="1955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150241</xdr:rowOff>
    </xdr:from>
    <xdr:to>
      <xdr:col>2</xdr:col>
      <xdr:colOff>127000</xdr:colOff>
      <xdr:row>65</xdr:row>
      <xdr:rowOff>80391</xdr:rowOff>
    </xdr:to>
    <xdr:sp macro="" textlink="">
      <xdr:nvSpPr>
        <xdr:cNvPr id="155" name="円/楕円 154"/>
        <xdr:cNvSpPr/>
      </xdr:nvSpPr>
      <xdr:spPr>
        <a:xfrm>
          <a:off x="13970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65168</xdr:rowOff>
    </xdr:from>
    <xdr:ext cx="762000" cy="259045"/>
    <xdr:sp macro="" textlink="">
      <xdr:nvSpPr>
        <xdr:cNvPr id="156" name="テキスト ボックス 155"/>
        <xdr:cNvSpPr txBox="1"/>
      </xdr:nvSpPr>
      <xdr:spPr>
        <a:xfrm>
          <a:off x="1066800" y="112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[487,834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及び維持補修費の合計額の人口１人当たりの金額が高い要因は、主に人件費の比率の高さが要因となっている。このことは、北海道有数の観光地層雲峡を有することにより産業形態が多様なこと、医療センターや保育所などの行政サービスを直営で実施しているためである。</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今後は、施設の老朽化等により維持補修費の増加が見込まれるが、急激に財政を圧迫することがないよう努めたい。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127501</xdr:rowOff>
    </xdr:from>
    <xdr:to>
      <xdr:col>7</xdr:col>
      <xdr:colOff>152400</xdr:colOff>
      <xdr:row>82</xdr:row>
      <xdr:rowOff>134148</xdr:rowOff>
    </xdr:to>
    <xdr:cxnSp macro="">
      <xdr:nvCxnSpPr>
        <xdr:cNvPr id="190" name="直線コネクタ 189"/>
        <xdr:cNvCxnSpPr/>
      </xdr:nvCxnSpPr>
      <xdr:spPr>
        <a:xfrm>
          <a:off x="4114800" y="14186401"/>
          <a:ext cx="8382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52856</xdr:rowOff>
    </xdr:from>
    <xdr:to>
      <xdr:col>6</xdr:col>
      <xdr:colOff>0</xdr:colOff>
      <xdr:row>82</xdr:row>
      <xdr:rowOff>127501</xdr:rowOff>
    </xdr:to>
    <xdr:cxnSp macro="">
      <xdr:nvCxnSpPr>
        <xdr:cNvPr id="193" name="直線コネクタ 192"/>
        <xdr:cNvCxnSpPr/>
      </xdr:nvCxnSpPr>
      <xdr:spPr>
        <a:xfrm>
          <a:off x="3225800" y="14111756"/>
          <a:ext cx="889000" cy="7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40731</xdr:rowOff>
    </xdr:from>
    <xdr:to>
      <xdr:col>4</xdr:col>
      <xdr:colOff>482600</xdr:colOff>
      <xdr:row>82</xdr:row>
      <xdr:rowOff>52856</xdr:rowOff>
    </xdr:to>
    <xdr:cxnSp macro="">
      <xdr:nvCxnSpPr>
        <xdr:cNvPr id="196" name="直線コネクタ 195"/>
        <xdr:cNvCxnSpPr/>
      </xdr:nvCxnSpPr>
      <xdr:spPr>
        <a:xfrm>
          <a:off x="2336800" y="14099631"/>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26563</xdr:rowOff>
    </xdr:from>
    <xdr:to>
      <xdr:col>3</xdr:col>
      <xdr:colOff>279400</xdr:colOff>
      <xdr:row>82</xdr:row>
      <xdr:rowOff>40731</xdr:rowOff>
    </xdr:to>
    <xdr:cxnSp macro="">
      <xdr:nvCxnSpPr>
        <xdr:cNvPr id="199" name="直線コネクタ 198"/>
        <xdr:cNvCxnSpPr/>
      </xdr:nvCxnSpPr>
      <xdr:spPr>
        <a:xfrm>
          <a:off x="1447800" y="14085463"/>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83348</xdr:rowOff>
    </xdr:from>
    <xdr:to>
      <xdr:col>7</xdr:col>
      <xdr:colOff>203200</xdr:colOff>
      <xdr:row>83</xdr:row>
      <xdr:rowOff>13498</xdr:rowOff>
    </xdr:to>
    <xdr:sp macro="" textlink="">
      <xdr:nvSpPr>
        <xdr:cNvPr id="209" name="円/楕円 208"/>
        <xdr:cNvSpPr/>
      </xdr:nvSpPr>
      <xdr:spPr>
        <a:xfrm>
          <a:off x="4902200" y="1414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99875</xdr:rowOff>
    </xdr:from>
    <xdr:ext cx="762000" cy="259045"/>
    <xdr:sp macro="" textlink="">
      <xdr:nvSpPr>
        <xdr:cNvPr id="210" name="人件費・物件費等の状況該当値テキスト"/>
        <xdr:cNvSpPr txBox="1"/>
      </xdr:nvSpPr>
      <xdr:spPr>
        <a:xfrm>
          <a:off x="5041900" y="1398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487,834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76701</xdr:rowOff>
    </xdr:from>
    <xdr:to>
      <xdr:col>6</xdr:col>
      <xdr:colOff>50800</xdr:colOff>
      <xdr:row>83</xdr:row>
      <xdr:rowOff>6851</xdr:rowOff>
    </xdr:to>
    <xdr:sp macro="" textlink="">
      <xdr:nvSpPr>
        <xdr:cNvPr id="211" name="円/楕円 210"/>
        <xdr:cNvSpPr/>
      </xdr:nvSpPr>
      <xdr:spPr>
        <a:xfrm>
          <a:off x="4064000" y="141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163078</xdr:rowOff>
    </xdr:from>
    <xdr:ext cx="736600" cy="259045"/>
    <xdr:sp macro="" textlink="">
      <xdr:nvSpPr>
        <xdr:cNvPr id="212" name="テキスト ボックス 211"/>
        <xdr:cNvSpPr txBox="1"/>
      </xdr:nvSpPr>
      <xdr:spPr>
        <a:xfrm>
          <a:off x="3733800" y="14221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479,569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2056</xdr:rowOff>
    </xdr:from>
    <xdr:to>
      <xdr:col>4</xdr:col>
      <xdr:colOff>533400</xdr:colOff>
      <xdr:row>82</xdr:row>
      <xdr:rowOff>103656</xdr:rowOff>
    </xdr:to>
    <xdr:sp macro="" textlink="">
      <xdr:nvSpPr>
        <xdr:cNvPr id="213" name="円/楕円 212"/>
        <xdr:cNvSpPr/>
      </xdr:nvSpPr>
      <xdr:spPr>
        <a:xfrm>
          <a:off x="3175000" y="140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88433</xdr:rowOff>
    </xdr:from>
    <xdr:ext cx="762000" cy="259045"/>
    <xdr:sp macro="" textlink="">
      <xdr:nvSpPr>
        <xdr:cNvPr id="214" name="テキスト ボックス 213"/>
        <xdr:cNvSpPr txBox="1"/>
      </xdr:nvSpPr>
      <xdr:spPr>
        <a:xfrm>
          <a:off x="2844800" y="1414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386,766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161381</xdr:rowOff>
    </xdr:from>
    <xdr:to>
      <xdr:col>3</xdr:col>
      <xdr:colOff>330200</xdr:colOff>
      <xdr:row>82</xdr:row>
      <xdr:rowOff>91531</xdr:rowOff>
    </xdr:to>
    <xdr:sp macro="" textlink="">
      <xdr:nvSpPr>
        <xdr:cNvPr id="215" name="円/楕円 214"/>
        <xdr:cNvSpPr/>
      </xdr:nvSpPr>
      <xdr:spPr>
        <a:xfrm>
          <a:off x="2286000" y="140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76308</xdr:rowOff>
    </xdr:from>
    <xdr:ext cx="762000" cy="259045"/>
    <xdr:sp macro="" textlink="">
      <xdr:nvSpPr>
        <xdr:cNvPr id="216" name="テキスト ボックス 215"/>
        <xdr:cNvSpPr txBox="1"/>
      </xdr:nvSpPr>
      <xdr:spPr>
        <a:xfrm>
          <a:off x="1955800" y="1413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371,691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147213</xdr:rowOff>
    </xdr:from>
    <xdr:to>
      <xdr:col>2</xdr:col>
      <xdr:colOff>127000</xdr:colOff>
      <xdr:row>82</xdr:row>
      <xdr:rowOff>77363</xdr:rowOff>
    </xdr:to>
    <xdr:sp macro="" textlink="">
      <xdr:nvSpPr>
        <xdr:cNvPr id="217" name="円/楕円 216"/>
        <xdr:cNvSpPr/>
      </xdr:nvSpPr>
      <xdr:spPr>
        <a:xfrm>
          <a:off x="1397000" y="140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87540</xdr:rowOff>
    </xdr:from>
    <xdr:ext cx="762000" cy="259045"/>
    <xdr:sp macro="" textlink="">
      <xdr:nvSpPr>
        <xdr:cNvPr id="218" name="テキスト ボックス 217"/>
        <xdr:cNvSpPr txBox="1"/>
      </xdr:nvSpPr>
      <xdr:spPr>
        <a:xfrm>
          <a:off x="1066800" y="1380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354,078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人件費の圧縮に努めているが、類似団体に比べ高い水準にある。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今後も、職務職責に応じた組織体制の整備と給与の適正化に努め、また、組織機構の見直しなどを進める中で、職務及び給与体系の整備を行う。</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154687</xdr:rowOff>
    </xdr:from>
    <xdr:to>
      <xdr:col>24</xdr:col>
      <xdr:colOff>558800</xdr:colOff>
      <xdr:row>87</xdr:row>
      <xdr:rowOff>36322</xdr:rowOff>
    </xdr:to>
    <xdr:cxnSp macro="">
      <xdr:nvCxnSpPr>
        <xdr:cNvPr id="250" name="直線コネクタ 249"/>
        <xdr:cNvCxnSpPr/>
      </xdr:nvCxnSpPr>
      <xdr:spPr>
        <a:xfrm flipV="1">
          <a:off x="16179800" y="14899387"/>
          <a:ext cx="8382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7365</xdr:rowOff>
    </xdr:from>
    <xdr:to>
      <xdr:col>23</xdr:col>
      <xdr:colOff>406400</xdr:colOff>
      <xdr:row>87</xdr:row>
      <xdr:rowOff>36322</xdr:rowOff>
    </xdr:to>
    <xdr:cxnSp macro="">
      <xdr:nvCxnSpPr>
        <xdr:cNvPr id="253" name="直線コネクタ 252"/>
        <xdr:cNvCxnSpPr/>
      </xdr:nvCxnSpPr>
      <xdr:spPr>
        <a:xfrm>
          <a:off x="15290800" y="1492351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7365</xdr:rowOff>
    </xdr:from>
    <xdr:to>
      <xdr:col>22</xdr:col>
      <xdr:colOff>203200</xdr:colOff>
      <xdr:row>89</xdr:row>
      <xdr:rowOff>40894</xdr:rowOff>
    </xdr:to>
    <xdr:cxnSp macro="">
      <xdr:nvCxnSpPr>
        <xdr:cNvPr id="256" name="直線コネクタ 255"/>
        <xdr:cNvCxnSpPr/>
      </xdr:nvCxnSpPr>
      <xdr:spPr>
        <a:xfrm flipV="1">
          <a:off x="14401800" y="14923515"/>
          <a:ext cx="889000" cy="3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159258</xdr:rowOff>
    </xdr:from>
    <xdr:to>
      <xdr:col>21</xdr:col>
      <xdr:colOff>0</xdr:colOff>
      <xdr:row>89</xdr:row>
      <xdr:rowOff>40894</xdr:rowOff>
    </xdr:to>
    <xdr:cxnSp macro="">
      <xdr:nvCxnSpPr>
        <xdr:cNvPr id="259" name="直線コネクタ 258"/>
        <xdr:cNvCxnSpPr/>
      </xdr:nvCxnSpPr>
      <xdr:spPr>
        <a:xfrm>
          <a:off x="13512800" y="152468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103887</xdr:rowOff>
    </xdr:from>
    <xdr:to>
      <xdr:col>24</xdr:col>
      <xdr:colOff>609600</xdr:colOff>
      <xdr:row>87</xdr:row>
      <xdr:rowOff>34037</xdr:rowOff>
    </xdr:to>
    <xdr:sp macro="" textlink="">
      <xdr:nvSpPr>
        <xdr:cNvPr id="269" name="円/楕円 268"/>
        <xdr:cNvSpPr/>
      </xdr:nvSpPr>
      <xdr:spPr>
        <a:xfrm>
          <a:off x="169672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171214</xdr:rowOff>
    </xdr:from>
    <xdr:ext cx="762000" cy="259045"/>
    <xdr:sp macro="" textlink="">
      <xdr:nvSpPr>
        <xdr:cNvPr id="270" name="給与水準   （国との比較）該当値テキスト"/>
        <xdr:cNvSpPr txBox="1"/>
      </xdr:nvSpPr>
      <xdr:spPr>
        <a:xfrm>
          <a:off x="17106900" y="147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156972</xdr:rowOff>
    </xdr:from>
    <xdr:to>
      <xdr:col>23</xdr:col>
      <xdr:colOff>457200</xdr:colOff>
      <xdr:row>87</xdr:row>
      <xdr:rowOff>87122</xdr:rowOff>
    </xdr:to>
    <xdr:sp macro="" textlink="">
      <xdr:nvSpPr>
        <xdr:cNvPr id="271" name="円/楕円 270"/>
        <xdr:cNvSpPr/>
      </xdr:nvSpPr>
      <xdr:spPr>
        <a:xfrm>
          <a:off x="16129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71899</xdr:rowOff>
    </xdr:from>
    <xdr:ext cx="736600" cy="259045"/>
    <xdr:sp macro="" textlink="">
      <xdr:nvSpPr>
        <xdr:cNvPr id="272" name="テキスト ボックス 271"/>
        <xdr:cNvSpPr txBox="1"/>
      </xdr:nvSpPr>
      <xdr:spPr>
        <a:xfrm>
          <a:off x="15798800" y="1498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128015</xdr:rowOff>
    </xdr:from>
    <xdr:to>
      <xdr:col>22</xdr:col>
      <xdr:colOff>254000</xdr:colOff>
      <xdr:row>87</xdr:row>
      <xdr:rowOff>58165</xdr:rowOff>
    </xdr:to>
    <xdr:sp macro="" textlink="">
      <xdr:nvSpPr>
        <xdr:cNvPr id="273" name="円/楕円 272"/>
        <xdr:cNvSpPr/>
      </xdr:nvSpPr>
      <xdr:spPr>
        <a:xfrm>
          <a:off x="15240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42942</xdr:rowOff>
    </xdr:from>
    <xdr:ext cx="762000" cy="259045"/>
    <xdr:sp macro="" textlink="">
      <xdr:nvSpPr>
        <xdr:cNvPr id="274" name="テキスト ボックス 273"/>
        <xdr:cNvSpPr txBox="1"/>
      </xdr:nvSpPr>
      <xdr:spPr>
        <a:xfrm>
          <a:off x="14909800" y="149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161544</xdr:rowOff>
    </xdr:from>
    <xdr:to>
      <xdr:col>21</xdr:col>
      <xdr:colOff>50800</xdr:colOff>
      <xdr:row>89</xdr:row>
      <xdr:rowOff>91694</xdr:rowOff>
    </xdr:to>
    <xdr:sp macro="" textlink="">
      <xdr:nvSpPr>
        <xdr:cNvPr id="275" name="円/楕円 274"/>
        <xdr:cNvSpPr/>
      </xdr:nvSpPr>
      <xdr:spPr>
        <a:xfrm>
          <a:off x="14351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76471</xdr:rowOff>
    </xdr:from>
    <xdr:ext cx="762000" cy="259045"/>
    <xdr:sp macro="" textlink="">
      <xdr:nvSpPr>
        <xdr:cNvPr id="276" name="テキスト ボックス 275"/>
        <xdr:cNvSpPr txBox="1"/>
      </xdr:nvSpPr>
      <xdr:spPr>
        <a:xfrm>
          <a:off x="14020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108458</xdr:rowOff>
    </xdr:from>
    <xdr:to>
      <xdr:col>19</xdr:col>
      <xdr:colOff>533400</xdr:colOff>
      <xdr:row>89</xdr:row>
      <xdr:rowOff>38608</xdr:rowOff>
    </xdr:to>
    <xdr:sp macro="" textlink="">
      <xdr:nvSpPr>
        <xdr:cNvPr id="277" name="円/楕円 276"/>
        <xdr:cNvSpPr/>
      </xdr:nvSpPr>
      <xdr:spPr>
        <a:xfrm>
          <a:off x="13462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23385</xdr:rowOff>
    </xdr:from>
    <xdr:ext cx="762000" cy="259045"/>
    <xdr:sp macro="" textlink="">
      <xdr:nvSpPr>
        <xdr:cNvPr id="278" name="テキスト ボックス 277"/>
        <xdr:cNvSpPr txBox="1"/>
      </xdr:nvSpPr>
      <xdr:spPr>
        <a:xfrm>
          <a:off x="13131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組織・職員数の見直しを図ってきたが、人口の大幅な減少の影響もあり、類似団体平均を上回っている。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職員の構成は、高齢層の人員が若年層に比べて極端に多い。ここ数年間は退職者数が増える見込みであることから、事務事業の一層の効率化を図るとともに、</a:t>
          </a:r>
          <a:r>
            <a:rPr lang="ja-JP" altLang="ja-JP" sz="1100" baseline="0">
              <a:solidFill>
                <a:schemeClr val="dk1"/>
              </a:solidFill>
              <a:effectLst/>
              <a:latin typeface="+mn-lt"/>
              <a:ea typeface="+mn-ea"/>
              <a:cs typeface="+mn-cs"/>
            </a:rPr>
            <a:t>将来の安定した組織運営のためにも、計画的に適正な職員配置に努める。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8382</xdr:rowOff>
    </xdr:from>
    <xdr:to>
      <xdr:col>24</xdr:col>
      <xdr:colOff>558800</xdr:colOff>
      <xdr:row>61</xdr:row>
      <xdr:rowOff>23865</xdr:rowOff>
    </xdr:to>
    <xdr:cxnSp macro="">
      <xdr:nvCxnSpPr>
        <xdr:cNvPr id="312" name="直線コネクタ 311"/>
        <xdr:cNvCxnSpPr/>
      </xdr:nvCxnSpPr>
      <xdr:spPr>
        <a:xfrm>
          <a:off x="16179800" y="10466832"/>
          <a:ext cx="8382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2349</xdr:rowOff>
    </xdr:from>
    <xdr:to>
      <xdr:col>23</xdr:col>
      <xdr:colOff>406400</xdr:colOff>
      <xdr:row>61</xdr:row>
      <xdr:rowOff>8382</xdr:rowOff>
    </xdr:to>
    <xdr:cxnSp macro="">
      <xdr:nvCxnSpPr>
        <xdr:cNvPr id="315" name="直線コネクタ 314"/>
        <xdr:cNvCxnSpPr/>
      </xdr:nvCxnSpPr>
      <xdr:spPr>
        <a:xfrm>
          <a:off x="15290800" y="1046079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2349</xdr:rowOff>
    </xdr:from>
    <xdr:to>
      <xdr:col>22</xdr:col>
      <xdr:colOff>203200</xdr:colOff>
      <xdr:row>61</xdr:row>
      <xdr:rowOff>13208</xdr:rowOff>
    </xdr:to>
    <xdr:cxnSp macro="">
      <xdr:nvCxnSpPr>
        <xdr:cNvPr id="318" name="直線コネクタ 317"/>
        <xdr:cNvCxnSpPr/>
      </xdr:nvCxnSpPr>
      <xdr:spPr>
        <a:xfrm flipV="1">
          <a:off x="14401800" y="10460799"/>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13208</xdr:rowOff>
    </xdr:from>
    <xdr:to>
      <xdr:col>21</xdr:col>
      <xdr:colOff>0</xdr:colOff>
      <xdr:row>61</xdr:row>
      <xdr:rowOff>36735</xdr:rowOff>
    </xdr:to>
    <xdr:cxnSp macro="">
      <xdr:nvCxnSpPr>
        <xdr:cNvPr id="321" name="直線コネクタ 320"/>
        <xdr:cNvCxnSpPr/>
      </xdr:nvCxnSpPr>
      <xdr:spPr>
        <a:xfrm flipV="1">
          <a:off x="13512800" y="10471658"/>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144515</xdr:rowOff>
    </xdr:from>
    <xdr:to>
      <xdr:col>24</xdr:col>
      <xdr:colOff>609600</xdr:colOff>
      <xdr:row>61</xdr:row>
      <xdr:rowOff>74665</xdr:rowOff>
    </xdr:to>
    <xdr:sp macro="" textlink="">
      <xdr:nvSpPr>
        <xdr:cNvPr id="331" name="円/楕円 330"/>
        <xdr:cNvSpPr/>
      </xdr:nvSpPr>
      <xdr:spPr>
        <a:xfrm>
          <a:off x="16967200" y="104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116592</xdr:rowOff>
    </xdr:from>
    <xdr:ext cx="762000" cy="259045"/>
    <xdr:sp macro="" textlink="">
      <xdr:nvSpPr>
        <xdr:cNvPr id="332" name="定員管理の状況該当値テキスト"/>
        <xdr:cNvSpPr txBox="1"/>
      </xdr:nvSpPr>
      <xdr:spPr>
        <a:xfrm>
          <a:off x="17106900" y="104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129032</xdr:rowOff>
    </xdr:from>
    <xdr:to>
      <xdr:col>23</xdr:col>
      <xdr:colOff>457200</xdr:colOff>
      <xdr:row>61</xdr:row>
      <xdr:rowOff>59182</xdr:rowOff>
    </xdr:to>
    <xdr:sp macro="" textlink="">
      <xdr:nvSpPr>
        <xdr:cNvPr id="333" name="円/楕円 332"/>
        <xdr:cNvSpPr/>
      </xdr:nvSpPr>
      <xdr:spPr>
        <a:xfrm>
          <a:off x="16129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43959</xdr:rowOff>
    </xdr:from>
    <xdr:ext cx="736600" cy="259045"/>
    <xdr:sp macro="" textlink="">
      <xdr:nvSpPr>
        <xdr:cNvPr id="334" name="テキスト ボックス 333"/>
        <xdr:cNvSpPr txBox="1"/>
      </xdr:nvSpPr>
      <xdr:spPr>
        <a:xfrm>
          <a:off x="15798800" y="1050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122999</xdr:rowOff>
    </xdr:from>
    <xdr:to>
      <xdr:col>22</xdr:col>
      <xdr:colOff>254000</xdr:colOff>
      <xdr:row>61</xdr:row>
      <xdr:rowOff>53149</xdr:rowOff>
    </xdr:to>
    <xdr:sp macro="" textlink="">
      <xdr:nvSpPr>
        <xdr:cNvPr id="335" name="円/楕円 334"/>
        <xdr:cNvSpPr/>
      </xdr:nvSpPr>
      <xdr:spPr>
        <a:xfrm>
          <a:off x="15240000" y="104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37926</xdr:rowOff>
    </xdr:from>
    <xdr:ext cx="762000" cy="259045"/>
    <xdr:sp macro="" textlink="">
      <xdr:nvSpPr>
        <xdr:cNvPr id="336" name="テキスト ボックス 335"/>
        <xdr:cNvSpPr txBox="1"/>
      </xdr:nvSpPr>
      <xdr:spPr>
        <a:xfrm>
          <a:off x="14909800" y="1049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133858</xdr:rowOff>
    </xdr:from>
    <xdr:to>
      <xdr:col>21</xdr:col>
      <xdr:colOff>50800</xdr:colOff>
      <xdr:row>61</xdr:row>
      <xdr:rowOff>64008</xdr:rowOff>
    </xdr:to>
    <xdr:sp macro="" textlink="">
      <xdr:nvSpPr>
        <xdr:cNvPr id="337" name="円/楕円 336"/>
        <xdr:cNvSpPr/>
      </xdr:nvSpPr>
      <xdr:spPr>
        <a:xfrm>
          <a:off x="14351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48785</xdr:rowOff>
    </xdr:from>
    <xdr:ext cx="762000" cy="259045"/>
    <xdr:sp macro="" textlink="">
      <xdr:nvSpPr>
        <xdr:cNvPr id="338" name="テキスト ボックス 337"/>
        <xdr:cNvSpPr txBox="1"/>
      </xdr:nvSpPr>
      <xdr:spPr>
        <a:xfrm>
          <a:off x="14020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157385</xdr:rowOff>
    </xdr:from>
    <xdr:to>
      <xdr:col>19</xdr:col>
      <xdr:colOff>533400</xdr:colOff>
      <xdr:row>61</xdr:row>
      <xdr:rowOff>87535</xdr:rowOff>
    </xdr:to>
    <xdr:sp macro="" textlink="">
      <xdr:nvSpPr>
        <xdr:cNvPr id="339" name="円/楕円 338"/>
        <xdr:cNvSpPr/>
      </xdr:nvSpPr>
      <xdr:spPr>
        <a:xfrm>
          <a:off x="13462000" y="104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72312</xdr:rowOff>
    </xdr:from>
    <xdr:ext cx="762000" cy="259045"/>
    <xdr:sp macro="" textlink="">
      <xdr:nvSpPr>
        <xdr:cNvPr id="340" name="テキスト ボックス 339"/>
        <xdr:cNvSpPr txBox="1"/>
      </xdr:nvSpPr>
      <xdr:spPr>
        <a:xfrm>
          <a:off x="13131800" y="1053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実質公債費比率は３年間の平均値となっている。平成２４年度に病院事業債を繰上げ償還したことにより、元利償還金が減少したため、昨年度対比で０．５％減少した。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平成２４年度から旭ヶ丘地区の整備事業に着手しているが、大型事業の着手には十分な注意を払い、事業の計画的な執行により地方債発行の抑制に努めていく。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11612</xdr:rowOff>
    </xdr:to>
    <xdr:cxnSp macro="">
      <xdr:nvCxnSpPr>
        <xdr:cNvPr id="375" name="直線コネクタ 374"/>
        <xdr:cNvCxnSpPr/>
      </xdr:nvCxnSpPr>
      <xdr:spPr>
        <a:xfrm flipV="1">
          <a:off x="16179800" y="717804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6"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11612</xdr:rowOff>
    </xdr:from>
    <xdr:to>
      <xdr:col>23</xdr:col>
      <xdr:colOff>406400</xdr:colOff>
      <xdr:row>42</xdr:row>
      <xdr:rowOff>94343</xdr:rowOff>
    </xdr:to>
    <xdr:cxnSp macro="">
      <xdr:nvCxnSpPr>
        <xdr:cNvPr id="378" name="直線コネクタ 377"/>
        <xdr:cNvCxnSpPr/>
      </xdr:nvCxnSpPr>
      <xdr:spPr>
        <a:xfrm flipV="1">
          <a:off x="15290800" y="721251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0" name="テキスト ボックス 379"/>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46990</xdr:rowOff>
    </xdr:to>
    <xdr:cxnSp macro="">
      <xdr:nvCxnSpPr>
        <xdr:cNvPr id="381" name="直線コネクタ 380"/>
        <xdr:cNvCxnSpPr/>
      </xdr:nvCxnSpPr>
      <xdr:spPr>
        <a:xfrm flipV="1">
          <a:off x="14401800" y="729524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3" name="テキスト ボックス 382"/>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157299</xdr:rowOff>
    </xdr:to>
    <xdr:cxnSp macro="">
      <xdr:nvCxnSpPr>
        <xdr:cNvPr id="384" name="直線コネクタ 383"/>
        <xdr:cNvCxnSpPr/>
      </xdr:nvCxnSpPr>
      <xdr:spPr>
        <a:xfrm flipV="1">
          <a:off x="13512800" y="741934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6" name="テキスト ボックス 385"/>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88" name="テキスト ボックス 387"/>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4" name="円/楕円 393"/>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5"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132262</xdr:rowOff>
    </xdr:from>
    <xdr:to>
      <xdr:col>23</xdr:col>
      <xdr:colOff>457200</xdr:colOff>
      <xdr:row>42</xdr:row>
      <xdr:rowOff>62412</xdr:rowOff>
    </xdr:to>
    <xdr:sp macro="" textlink="">
      <xdr:nvSpPr>
        <xdr:cNvPr id="396" name="円/楕円 395"/>
        <xdr:cNvSpPr/>
      </xdr:nvSpPr>
      <xdr:spPr>
        <a:xfrm>
          <a:off x="16129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47189</xdr:rowOff>
    </xdr:from>
    <xdr:ext cx="736600" cy="259045"/>
    <xdr:sp macro="" textlink="">
      <xdr:nvSpPr>
        <xdr:cNvPr id="397" name="テキスト ボックス 396"/>
        <xdr:cNvSpPr txBox="1"/>
      </xdr:nvSpPr>
      <xdr:spPr>
        <a:xfrm>
          <a:off x="15798800" y="724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398" name="円/楕円 397"/>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399" name="テキスト ボックス 398"/>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0" name="円/楕円 399"/>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1" name="テキスト ボックス 400"/>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106499</xdr:rowOff>
    </xdr:from>
    <xdr:to>
      <xdr:col>19</xdr:col>
      <xdr:colOff>533400</xdr:colOff>
      <xdr:row>44</xdr:row>
      <xdr:rowOff>36649</xdr:rowOff>
    </xdr:to>
    <xdr:sp macro="" textlink="">
      <xdr:nvSpPr>
        <xdr:cNvPr id="402" name="円/楕円 401"/>
        <xdr:cNvSpPr/>
      </xdr:nvSpPr>
      <xdr:spPr>
        <a:xfrm>
          <a:off x="13462000" y="74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21426</xdr:rowOff>
    </xdr:from>
    <xdr:ext cx="762000" cy="259045"/>
    <xdr:sp macro="" textlink="">
      <xdr:nvSpPr>
        <xdr:cNvPr id="403" name="テキスト ボックス 402"/>
        <xdr:cNvSpPr txBox="1"/>
      </xdr:nvSpPr>
      <xdr:spPr>
        <a:xfrm>
          <a:off x="13131800" y="75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比では下回っているが、類似団体平均を大きく上回っている。主な要因としては、旭ヶ丘活性化事業及びその関連事業に伴う大規模な建設事業に係る地方債の借入額や公共下水道事業の整備にかかる公営企業債の借入額が膨らんでいることがあげられる。</a:t>
          </a:r>
          <a:endParaRPr lang="ja-JP" altLang="ja-JP" sz="1400">
            <a:effectLst/>
          </a:endParaRPr>
        </a:p>
        <a:p>
          <a:r>
            <a:rPr lang="ja-JP" altLang="ja-JP" sz="1100" b="0" i="0" baseline="0">
              <a:solidFill>
                <a:schemeClr val="dk1"/>
              </a:solidFill>
              <a:effectLst/>
              <a:latin typeface="+mn-lt"/>
              <a:ea typeface="+mn-ea"/>
              <a:cs typeface="+mn-cs"/>
            </a:rPr>
            <a:t>　今後は地方債新規発行の抑制に努めながら、「上川町第９次総合計画」に基づく長期的な視点での事業執行による公債費の縮減等に努め、財政の健全化を図る。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156845</xdr:rowOff>
    </xdr:from>
    <xdr:to>
      <xdr:col>24</xdr:col>
      <xdr:colOff>558800</xdr:colOff>
      <xdr:row>16</xdr:row>
      <xdr:rowOff>20625</xdr:rowOff>
    </xdr:to>
    <xdr:cxnSp macro="">
      <xdr:nvCxnSpPr>
        <xdr:cNvPr id="435" name="直線コネクタ 434"/>
        <xdr:cNvCxnSpPr/>
      </xdr:nvCxnSpPr>
      <xdr:spPr>
        <a:xfrm flipV="1">
          <a:off x="16179800" y="2728595"/>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7" name="フローチャート :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20625</xdr:rowOff>
    </xdr:from>
    <xdr:to>
      <xdr:col>23</xdr:col>
      <xdr:colOff>406400</xdr:colOff>
      <xdr:row>16</xdr:row>
      <xdr:rowOff>42342</xdr:rowOff>
    </xdr:to>
    <xdr:cxnSp macro="">
      <xdr:nvCxnSpPr>
        <xdr:cNvPr id="438" name="直線コネクタ 437"/>
        <xdr:cNvCxnSpPr/>
      </xdr:nvCxnSpPr>
      <xdr:spPr>
        <a:xfrm flipV="1">
          <a:off x="15290800" y="276382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42342</xdr:rowOff>
    </xdr:from>
    <xdr:to>
      <xdr:col>22</xdr:col>
      <xdr:colOff>203200</xdr:colOff>
      <xdr:row>16</xdr:row>
      <xdr:rowOff>91084</xdr:rowOff>
    </xdr:to>
    <xdr:cxnSp macro="">
      <xdr:nvCxnSpPr>
        <xdr:cNvPr id="441" name="直線コネクタ 440"/>
        <xdr:cNvCxnSpPr/>
      </xdr:nvCxnSpPr>
      <xdr:spPr>
        <a:xfrm flipV="1">
          <a:off x="14401800" y="2785542"/>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2" name="フローチャート :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91084</xdr:rowOff>
    </xdr:from>
    <xdr:to>
      <xdr:col>21</xdr:col>
      <xdr:colOff>0</xdr:colOff>
      <xdr:row>17</xdr:row>
      <xdr:rowOff>29185</xdr:rowOff>
    </xdr:to>
    <xdr:cxnSp macro="">
      <xdr:nvCxnSpPr>
        <xdr:cNvPr id="444" name="直線コネクタ 443"/>
        <xdr:cNvCxnSpPr/>
      </xdr:nvCxnSpPr>
      <xdr:spPr>
        <a:xfrm flipV="1">
          <a:off x="13512800" y="2834284"/>
          <a:ext cx="889000" cy="10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7" name="フローチャート : 判断 44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8" name="テキスト ボックス 44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106045</xdr:rowOff>
    </xdr:from>
    <xdr:to>
      <xdr:col>24</xdr:col>
      <xdr:colOff>609600</xdr:colOff>
      <xdr:row>16</xdr:row>
      <xdr:rowOff>36195</xdr:rowOff>
    </xdr:to>
    <xdr:sp macro="" textlink="">
      <xdr:nvSpPr>
        <xdr:cNvPr id="454" name="円/楕円 453"/>
        <xdr:cNvSpPr/>
      </xdr:nvSpPr>
      <xdr:spPr>
        <a:xfrm>
          <a:off x="169672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78122</xdr:rowOff>
    </xdr:from>
    <xdr:ext cx="762000" cy="259045"/>
    <xdr:sp macro="" textlink="">
      <xdr:nvSpPr>
        <xdr:cNvPr id="455" name="将来負担の状況該当値テキスト"/>
        <xdr:cNvSpPr txBox="1"/>
      </xdr:nvSpPr>
      <xdr:spPr>
        <a:xfrm>
          <a:off x="17106900" y="264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141275</xdr:rowOff>
    </xdr:from>
    <xdr:to>
      <xdr:col>23</xdr:col>
      <xdr:colOff>457200</xdr:colOff>
      <xdr:row>16</xdr:row>
      <xdr:rowOff>71425</xdr:rowOff>
    </xdr:to>
    <xdr:sp macro="" textlink="">
      <xdr:nvSpPr>
        <xdr:cNvPr id="456" name="円/楕円 455"/>
        <xdr:cNvSpPr/>
      </xdr:nvSpPr>
      <xdr:spPr>
        <a:xfrm>
          <a:off x="16129000" y="27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56202</xdr:rowOff>
    </xdr:from>
    <xdr:ext cx="736600" cy="259045"/>
    <xdr:sp macro="" textlink="">
      <xdr:nvSpPr>
        <xdr:cNvPr id="457" name="テキスト ボックス 456"/>
        <xdr:cNvSpPr txBox="1"/>
      </xdr:nvSpPr>
      <xdr:spPr>
        <a:xfrm>
          <a:off x="15798800" y="2799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162992</xdr:rowOff>
    </xdr:from>
    <xdr:to>
      <xdr:col>22</xdr:col>
      <xdr:colOff>254000</xdr:colOff>
      <xdr:row>16</xdr:row>
      <xdr:rowOff>93142</xdr:rowOff>
    </xdr:to>
    <xdr:sp macro="" textlink="">
      <xdr:nvSpPr>
        <xdr:cNvPr id="458" name="円/楕円 457"/>
        <xdr:cNvSpPr/>
      </xdr:nvSpPr>
      <xdr:spPr>
        <a:xfrm>
          <a:off x="15240000" y="27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77919</xdr:rowOff>
    </xdr:from>
    <xdr:ext cx="762000" cy="259045"/>
    <xdr:sp macro="" textlink="">
      <xdr:nvSpPr>
        <xdr:cNvPr id="459" name="テキスト ボックス 458"/>
        <xdr:cNvSpPr txBox="1"/>
      </xdr:nvSpPr>
      <xdr:spPr>
        <a:xfrm>
          <a:off x="14909800" y="28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40284</xdr:rowOff>
    </xdr:from>
    <xdr:to>
      <xdr:col>21</xdr:col>
      <xdr:colOff>50800</xdr:colOff>
      <xdr:row>16</xdr:row>
      <xdr:rowOff>141884</xdr:rowOff>
    </xdr:to>
    <xdr:sp macro="" textlink="">
      <xdr:nvSpPr>
        <xdr:cNvPr id="460" name="円/楕円 459"/>
        <xdr:cNvSpPr/>
      </xdr:nvSpPr>
      <xdr:spPr>
        <a:xfrm>
          <a:off x="14351000" y="27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126661</xdr:rowOff>
    </xdr:from>
    <xdr:ext cx="762000" cy="259045"/>
    <xdr:sp macro="" textlink="">
      <xdr:nvSpPr>
        <xdr:cNvPr id="461" name="テキスト ボックス 460"/>
        <xdr:cNvSpPr txBox="1"/>
      </xdr:nvSpPr>
      <xdr:spPr>
        <a:xfrm>
          <a:off x="14020800" y="286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149835</xdr:rowOff>
    </xdr:from>
    <xdr:to>
      <xdr:col>19</xdr:col>
      <xdr:colOff>533400</xdr:colOff>
      <xdr:row>17</xdr:row>
      <xdr:rowOff>79985</xdr:rowOff>
    </xdr:to>
    <xdr:sp macro="" textlink="">
      <xdr:nvSpPr>
        <xdr:cNvPr id="462" name="円/楕円 461"/>
        <xdr:cNvSpPr/>
      </xdr:nvSpPr>
      <xdr:spPr>
        <a:xfrm>
          <a:off x="13462000" y="28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64762</xdr:rowOff>
    </xdr:from>
    <xdr:ext cx="762000" cy="259045"/>
    <xdr:sp macro="" textlink="">
      <xdr:nvSpPr>
        <xdr:cNvPr id="463" name="テキスト ボックス 462"/>
        <xdr:cNvSpPr txBox="1"/>
      </xdr:nvSpPr>
      <xdr:spPr>
        <a:xfrm>
          <a:off x="13131800" y="297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3,885
3,855
1,049.47
5,433,313
5,222,163
184,850
3,477,813
7,618,855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職員の平均年齢が高い状況にあり、類似団体と比較すると比率がやや高くなっているが、退職者と採用者の関係などからここ数年では下がってきている。</a:t>
          </a:r>
          <a:endParaRPr lang="ja-JP" altLang="ja-JP" sz="1400">
            <a:effectLst/>
          </a:endParaRPr>
        </a:p>
        <a:p>
          <a:pPr fontAlgn="base"/>
          <a:r>
            <a:rPr lang="ja-JP" altLang="ja-JP" sz="1100" baseline="0">
              <a:solidFill>
                <a:schemeClr val="dk1"/>
              </a:solidFill>
              <a:effectLst/>
              <a:latin typeface="+mn-lt"/>
              <a:ea typeface="+mn-ea"/>
              <a:cs typeface="+mn-cs"/>
            </a:rPr>
            <a:t>　将来の安定した組織運営のためにも、計画的に適正な職員配置に努める。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53522</xdr:rowOff>
    </xdr:from>
    <xdr:to>
      <xdr:col>7</xdr:col>
      <xdr:colOff>15875</xdr:colOff>
      <xdr:row>37</xdr:row>
      <xdr:rowOff>99242</xdr:rowOff>
    </xdr:to>
    <xdr:cxnSp macro="">
      <xdr:nvCxnSpPr>
        <xdr:cNvPr id="67" name="直線コネクタ 66"/>
        <xdr:cNvCxnSpPr/>
      </xdr:nvCxnSpPr>
      <xdr:spPr>
        <a:xfrm flipV="1">
          <a:off x="3987800" y="63971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53522</xdr:rowOff>
    </xdr:from>
    <xdr:to>
      <xdr:col>5</xdr:col>
      <xdr:colOff>549275</xdr:colOff>
      <xdr:row>37</xdr:row>
      <xdr:rowOff>99242</xdr:rowOff>
    </xdr:to>
    <xdr:cxnSp macro="">
      <xdr:nvCxnSpPr>
        <xdr:cNvPr id="70" name="直線コネクタ 69"/>
        <xdr:cNvCxnSpPr/>
      </xdr:nvCxnSpPr>
      <xdr:spPr>
        <a:xfrm>
          <a:off x="3098800" y="6397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53522</xdr:rowOff>
    </xdr:from>
    <xdr:to>
      <xdr:col>4</xdr:col>
      <xdr:colOff>346075</xdr:colOff>
      <xdr:row>37</xdr:row>
      <xdr:rowOff>86178</xdr:rowOff>
    </xdr:to>
    <xdr:cxnSp macro="">
      <xdr:nvCxnSpPr>
        <xdr:cNvPr id="73" name="直線コネクタ 72"/>
        <xdr:cNvCxnSpPr/>
      </xdr:nvCxnSpPr>
      <xdr:spPr>
        <a:xfrm flipV="1">
          <a:off x="2209800" y="6397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86178</xdr:rowOff>
    </xdr:from>
    <xdr:to>
      <xdr:col>3</xdr:col>
      <xdr:colOff>142875</xdr:colOff>
      <xdr:row>38</xdr:row>
      <xdr:rowOff>2903</xdr:rowOff>
    </xdr:to>
    <xdr:cxnSp macro="">
      <xdr:nvCxnSpPr>
        <xdr:cNvPr id="76" name="直線コネクタ 75"/>
        <xdr:cNvCxnSpPr/>
      </xdr:nvCxnSpPr>
      <xdr:spPr>
        <a:xfrm flipV="1">
          <a:off x="1320800" y="6429828"/>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2722</xdr:rowOff>
    </xdr:from>
    <xdr:to>
      <xdr:col>7</xdr:col>
      <xdr:colOff>66675</xdr:colOff>
      <xdr:row>37</xdr:row>
      <xdr:rowOff>104322</xdr:rowOff>
    </xdr:to>
    <xdr:sp macro="" textlink="">
      <xdr:nvSpPr>
        <xdr:cNvPr id="86" name="円/楕円 85"/>
        <xdr:cNvSpPr/>
      </xdr:nvSpPr>
      <xdr:spPr>
        <a:xfrm>
          <a:off x="4775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146249</xdr:rowOff>
    </xdr:from>
    <xdr:ext cx="762000" cy="259045"/>
    <xdr:sp macro="" textlink="">
      <xdr:nvSpPr>
        <xdr:cNvPr id="87" name="人件費該当値テキスト"/>
        <xdr:cNvSpPr txBox="1"/>
      </xdr:nvSpPr>
      <xdr:spPr>
        <a:xfrm>
          <a:off x="49149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48442</xdr:rowOff>
    </xdr:from>
    <xdr:to>
      <xdr:col>5</xdr:col>
      <xdr:colOff>600075</xdr:colOff>
      <xdr:row>37</xdr:row>
      <xdr:rowOff>150042</xdr:rowOff>
    </xdr:to>
    <xdr:sp macro="" textlink="">
      <xdr:nvSpPr>
        <xdr:cNvPr id="88" name="円/楕円 87"/>
        <xdr:cNvSpPr/>
      </xdr:nvSpPr>
      <xdr:spPr>
        <a:xfrm>
          <a:off x="3937000" y="63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134818</xdr:rowOff>
    </xdr:from>
    <xdr:ext cx="736600" cy="259045"/>
    <xdr:sp macro="" textlink="">
      <xdr:nvSpPr>
        <xdr:cNvPr id="89" name="テキスト ボックス 88"/>
        <xdr:cNvSpPr txBox="1"/>
      </xdr:nvSpPr>
      <xdr:spPr>
        <a:xfrm>
          <a:off x="3606800" y="6478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2722</xdr:rowOff>
    </xdr:from>
    <xdr:to>
      <xdr:col>4</xdr:col>
      <xdr:colOff>396875</xdr:colOff>
      <xdr:row>37</xdr:row>
      <xdr:rowOff>104322</xdr:rowOff>
    </xdr:to>
    <xdr:sp macro="" textlink="">
      <xdr:nvSpPr>
        <xdr:cNvPr id="90" name="円/楕円 89"/>
        <xdr:cNvSpPr/>
      </xdr:nvSpPr>
      <xdr:spPr>
        <a:xfrm>
          <a:off x="3048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89099</xdr:rowOff>
    </xdr:from>
    <xdr:ext cx="762000" cy="259045"/>
    <xdr:sp macro="" textlink="">
      <xdr:nvSpPr>
        <xdr:cNvPr id="91" name="テキスト ボックス 90"/>
        <xdr:cNvSpPr txBox="1"/>
      </xdr:nvSpPr>
      <xdr:spPr>
        <a:xfrm>
          <a:off x="27178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35378</xdr:rowOff>
    </xdr:from>
    <xdr:to>
      <xdr:col>3</xdr:col>
      <xdr:colOff>193675</xdr:colOff>
      <xdr:row>37</xdr:row>
      <xdr:rowOff>136978</xdr:rowOff>
    </xdr:to>
    <xdr:sp macro="" textlink="">
      <xdr:nvSpPr>
        <xdr:cNvPr id="92" name="円/楕円 91"/>
        <xdr:cNvSpPr/>
      </xdr:nvSpPr>
      <xdr:spPr>
        <a:xfrm>
          <a:off x="2159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121755</xdr:rowOff>
    </xdr:from>
    <xdr:ext cx="762000" cy="259045"/>
    <xdr:sp macro="" textlink="">
      <xdr:nvSpPr>
        <xdr:cNvPr id="93" name="テキスト ボックス 92"/>
        <xdr:cNvSpPr txBox="1"/>
      </xdr:nvSpPr>
      <xdr:spPr>
        <a:xfrm>
          <a:off x="1828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123553</xdr:rowOff>
    </xdr:from>
    <xdr:to>
      <xdr:col>1</xdr:col>
      <xdr:colOff>676275</xdr:colOff>
      <xdr:row>38</xdr:row>
      <xdr:rowOff>53703</xdr:rowOff>
    </xdr:to>
    <xdr:sp macro="" textlink="">
      <xdr:nvSpPr>
        <xdr:cNvPr id="94" name="円/楕円 93"/>
        <xdr:cNvSpPr/>
      </xdr:nvSpPr>
      <xdr:spPr>
        <a:xfrm>
          <a:off x="1270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38480</xdr:rowOff>
    </xdr:from>
    <xdr:ext cx="762000" cy="259045"/>
    <xdr:sp macro="" textlink="">
      <xdr:nvSpPr>
        <xdr:cNvPr id="95" name="テキスト ボックス 94"/>
        <xdr:cNvSpPr txBox="1"/>
      </xdr:nvSpPr>
      <xdr:spPr>
        <a:xfrm>
          <a:off x="939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類似団体・全国・全道平均を上回っているが、主な要因としては、消防の広域化による委託料等の経費があるためと考えられる。</a:t>
          </a:r>
          <a:endParaRPr lang="ja-JP" altLang="ja-JP" sz="1400">
            <a:effectLst/>
          </a:endParaRPr>
        </a:p>
        <a:p>
          <a:r>
            <a:rPr lang="ja-JP" altLang="ja-JP" sz="1100" baseline="0">
              <a:solidFill>
                <a:schemeClr val="dk1"/>
              </a:solidFill>
              <a:effectLst/>
              <a:latin typeface="+mn-lt"/>
              <a:ea typeface="+mn-ea"/>
              <a:cs typeface="+mn-cs"/>
            </a:rPr>
            <a:t>　各公共施設の老朽化等による維持補修費の増加も予測されることから、各公共施設等の存廃等の見直しを行うともに、需用費などのより一層の削減を図ることにより、さらなる抑制に努める。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117856</xdr:rowOff>
    </xdr:to>
    <xdr:cxnSp macro="">
      <xdr:nvCxnSpPr>
        <xdr:cNvPr id="125" name="直線コネクタ 124"/>
        <xdr:cNvCxnSpPr/>
      </xdr:nvCxnSpPr>
      <xdr:spPr>
        <a:xfrm flipV="1">
          <a:off x="15671800" y="31902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21844</xdr:rowOff>
    </xdr:from>
    <xdr:to>
      <xdr:col>22</xdr:col>
      <xdr:colOff>565150</xdr:colOff>
      <xdr:row>18</xdr:row>
      <xdr:rowOff>117856</xdr:rowOff>
    </xdr:to>
    <xdr:cxnSp macro="">
      <xdr:nvCxnSpPr>
        <xdr:cNvPr id="128" name="直線コネクタ 127"/>
        <xdr:cNvCxnSpPr/>
      </xdr:nvCxnSpPr>
      <xdr:spPr>
        <a:xfrm>
          <a:off x="14782800" y="2765044"/>
          <a:ext cx="8890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156718</xdr:rowOff>
    </xdr:from>
    <xdr:to>
      <xdr:col>21</xdr:col>
      <xdr:colOff>361950</xdr:colOff>
      <xdr:row>16</xdr:row>
      <xdr:rowOff>21844</xdr:rowOff>
    </xdr:to>
    <xdr:cxnSp macro="">
      <xdr:nvCxnSpPr>
        <xdr:cNvPr id="131" name="直線コネクタ 130"/>
        <xdr:cNvCxnSpPr/>
      </xdr:nvCxnSpPr>
      <xdr:spPr>
        <a:xfrm>
          <a:off x="13893800" y="2728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156718</xdr:rowOff>
    </xdr:from>
    <xdr:to>
      <xdr:col>20</xdr:col>
      <xdr:colOff>158750</xdr:colOff>
      <xdr:row>15</xdr:row>
      <xdr:rowOff>170434</xdr:rowOff>
    </xdr:to>
    <xdr:cxnSp macro="">
      <xdr:nvCxnSpPr>
        <xdr:cNvPr id="134" name="直線コネクタ 133"/>
        <xdr:cNvCxnSpPr/>
      </xdr:nvCxnSpPr>
      <xdr:spPr>
        <a:xfrm flipV="1">
          <a:off x="13004800" y="2728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4" name="円/楕円 143"/>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5"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67056</xdr:rowOff>
    </xdr:from>
    <xdr:to>
      <xdr:col>22</xdr:col>
      <xdr:colOff>615950</xdr:colOff>
      <xdr:row>18</xdr:row>
      <xdr:rowOff>168656</xdr:rowOff>
    </xdr:to>
    <xdr:sp macro="" textlink="">
      <xdr:nvSpPr>
        <xdr:cNvPr id="146" name="円/楕円 145"/>
        <xdr:cNvSpPr/>
      </xdr:nvSpPr>
      <xdr:spPr>
        <a:xfrm>
          <a:off x="1562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153433</xdr:rowOff>
    </xdr:from>
    <xdr:ext cx="736600" cy="259045"/>
    <xdr:sp macro="" textlink="">
      <xdr:nvSpPr>
        <xdr:cNvPr id="147" name="テキスト ボックス 146"/>
        <xdr:cNvSpPr txBox="1"/>
      </xdr:nvSpPr>
      <xdr:spPr>
        <a:xfrm>
          <a:off x="15290800" y="323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142494</xdr:rowOff>
    </xdr:from>
    <xdr:to>
      <xdr:col>21</xdr:col>
      <xdr:colOff>412750</xdr:colOff>
      <xdr:row>16</xdr:row>
      <xdr:rowOff>72644</xdr:rowOff>
    </xdr:to>
    <xdr:sp macro="" textlink="">
      <xdr:nvSpPr>
        <xdr:cNvPr id="148" name="円/楕円 147"/>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82821</xdr:rowOff>
    </xdr:from>
    <xdr:ext cx="762000" cy="259045"/>
    <xdr:sp macro="" textlink="">
      <xdr:nvSpPr>
        <xdr:cNvPr id="149" name="テキスト ボックス 148"/>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105918</xdr:rowOff>
    </xdr:from>
    <xdr:to>
      <xdr:col>20</xdr:col>
      <xdr:colOff>209550</xdr:colOff>
      <xdr:row>16</xdr:row>
      <xdr:rowOff>36068</xdr:rowOff>
    </xdr:to>
    <xdr:sp macro="" textlink="">
      <xdr:nvSpPr>
        <xdr:cNvPr id="150" name="円/楕円 149"/>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46245</xdr:rowOff>
    </xdr:from>
    <xdr:ext cx="762000" cy="259045"/>
    <xdr:sp macro="" textlink="">
      <xdr:nvSpPr>
        <xdr:cNvPr id="151" name="テキスト ボックス 150"/>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119634</xdr:rowOff>
    </xdr:from>
    <xdr:to>
      <xdr:col>19</xdr:col>
      <xdr:colOff>6350</xdr:colOff>
      <xdr:row>16</xdr:row>
      <xdr:rowOff>49784</xdr:rowOff>
    </xdr:to>
    <xdr:sp macro="" textlink="">
      <xdr:nvSpPr>
        <xdr:cNvPr id="152" name="円/楕円 151"/>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59961</xdr:rowOff>
    </xdr:from>
    <xdr:ext cx="762000" cy="259045"/>
    <xdr:sp macro="" textlink="">
      <xdr:nvSpPr>
        <xdr:cNvPr id="153" name="テキスト ボックス 152"/>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類似団体・全国・全道平均を下回っているが、主な要因としては、少子高齢化による人口の減等が考えられる。　</a:t>
          </a:r>
          <a:endParaRPr lang="ja-JP" altLang="ja-JP" sz="1400">
            <a:effectLst/>
          </a:endParaRPr>
        </a:p>
        <a:p>
          <a:pPr fontAlgn="base"/>
          <a:r>
            <a:rPr lang="ja-JP" altLang="ja-JP" sz="1100" baseline="0">
              <a:solidFill>
                <a:schemeClr val="dk1"/>
              </a:solidFill>
              <a:effectLst/>
              <a:latin typeface="+mn-lt"/>
              <a:ea typeface="+mn-ea"/>
              <a:cs typeface="+mn-cs"/>
            </a:rPr>
            <a:t>　児童の医療に対する助成や将来にかかる医療費の抑制のための健診や予防接種の充実を図っており、今後も適正化に努める。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146050</xdr:rowOff>
    </xdr:to>
    <xdr:cxnSp macro="">
      <xdr:nvCxnSpPr>
        <xdr:cNvPr id="185" name="直線コネクタ 184"/>
        <xdr:cNvCxnSpPr/>
      </xdr:nvCxnSpPr>
      <xdr:spPr>
        <a:xfrm flipV="1">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146050</xdr:rowOff>
    </xdr:to>
    <xdr:cxnSp macro="">
      <xdr:nvCxnSpPr>
        <xdr:cNvPr id="188" name="直線コネクタ 187"/>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127000</xdr:rowOff>
    </xdr:to>
    <xdr:cxnSp macro="">
      <xdr:nvCxnSpPr>
        <xdr:cNvPr id="191" name="直線コネクタ 190"/>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146050</xdr:rowOff>
    </xdr:to>
    <xdr:cxnSp macro="">
      <xdr:nvCxnSpPr>
        <xdr:cNvPr id="194" name="直線コネクタ 193"/>
        <xdr:cNvCxnSpPr/>
      </xdr:nvCxnSpPr>
      <xdr:spPr>
        <a:xfrm flipV="1">
          <a:off x="1320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4" name="円/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6" name="円/楕円 205"/>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7" name="テキスト ボックス 206"/>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8" name="円/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0" name="円/楕円 209"/>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1" name="テキスト ボックス 210"/>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2" name="円/楕円 211"/>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3" name="テキスト ボックス 21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その他に関わる経費について、類似団体平均を上回った主な要因としては、他会計への繰出金やイベント（平成２７年度単年度限り）開催に係る経費が増加したためと考えられる。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今後も各特別会計における経費の削減に努めるとともに、独立採算の原則に基づき料金等の見直しも検討していく。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110998</xdr:rowOff>
    </xdr:from>
    <xdr:to>
      <xdr:col>24</xdr:col>
      <xdr:colOff>31750</xdr:colOff>
      <xdr:row>56</xdr:row>
      <xdr:rowOff>159004</xdr:rowOff>
    </xdr:to>
    <xdr:cxnSp macro="">
      <xdr:nvCxnSpPr>
        <xdr:cNvPr id="243" name="直線コネクタ 242"/>
        <xdr:cNvCxnSpPr/>
      </xdr:nvCxnSpPr>
      <xdr:spPr>
        <a:xfrm>
          <a:off x="15671800" y="954074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110998</xdr:rowOff>
    </xdr:from>
    <xdr:to>
      <xdr:col>22</xdr:col>
      <xdr:colOff>565150</xdr:colOff>
      <xdr:row>56</xdr:row>
      <xdr:rowOff>76708</xdr:rowOff>
    </xdr:to>
    <xdr:cxnSp macro="">
      <xdr:nvCxnSpPr>
        <xdr:cNvPr id="246" name="直線コネクタ 245"/>
        <xdr:cNvCxnSpPr/>
      </xdr:nvCxnSpPr>
      <xdr:spPr>
        <a:xfrm flipV="1">
          <a:off x="14782800" y="95407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76708</xdr:rowOff>
    </xdr:to>
    <xdr:cxnSp macro="">
      <xdr:nvCxnSpPr>
        <xdr:cNvPr id="249" name="直線コネクタ 248"/>
        <xdr:cNvCxnSpPr/>
      </xdr:nvCxnSpPr>
      <xdr:spPr>
        <a:xfrm>
          <a:off x="13893800" y="95818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152146</xdr:rowOff>
    </xdr:from>
    <xdr:to>
      <xdr:col>20</xdr:col>
      <xdr:colOff>158750</xdr:colOff>
      <xdr:row>56</xdr:row>
      <xdr:rowOff>49276</xdr:rowOff>
    </xdr:to>
    <xdr:cxnSp macro="">
      <xdr:nvCxnSpPr>
        <xdr:cNvPr id="252" name="直線コネクタ 251"/>
        <xdr:cNvCxnSpPr/>
      </xdr:nvCxnSpPr>
      <xdr:spPr>
        <a:xfrm flipV="1">
          <a:off x="13004800" y="9581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62" name="円/楕円 261"/>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80281</xdr:rowOff>
    </xdr:from>
    <xdr:ext cx="762000" cy="259045"/>
    <xdr:sp macro="" textlink="">
      <xdr:nvSpPr>
        <xdr:cNvPr id="263"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60198</xdr:rowOff>
    </xdr:from>
    <xdr:to>
      <xdr:col>22</xdr:col>
      <xdr:colOff>615950</xdr:colOff>
      <xdr:row>55</xdr:row>
      <xdr:rowOff>161798</xdr:rowOff>
    </xdr:to>
    <xdr:sp macro="" textlink="">
      <xdr:nvSpPr>
        <xdr:cNvPr id="264" name="円/楕円 263"/>
        <xdr:cNvSpPr/>
      </xdr:nvSpPr>
      <xdr:spPr>
        <a:xfrm>
          <a:off x="15621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525</xdr:rowOff>
    </xdr:from>
    <xdr:ext cx="736600" cy="259045"/>
    <xdr:sp macro="" textlink="">
      <xdr:nvSpPr>
        <xdr:cNvPr id="265" name="テキスト ボックス 264"/>
        <xdr:cNvSpPr txBox="1"/>
      </xdr:nvSpPr>
      <xdr:spPr>
        <a:xfrm>
          <a:off x="15290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25908</xdr:rowOff>
    </xdr:from>
    <xdr:to>
      <xdr:col>21</xdr:col>
      <xdr:colOff>412750</xdr:colOff>
      <xdr:row>56</xdr:row>
      <xdr:rowOff>127508</xdr:rowOff>
    </xdr:to>
    <xdr:sp macro="" textlink="">
      <xdr:nvSpPr>
        <xdr:cNvPr id="266" name="円/楕円 265"/>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112285</xdr:rowOff>
    </xdr:from>
    <xdr:ext cx="762000" cy="259045"/>
    <xdr:sp macro="" textlink="">
      <xdr:nvSpPr>
        <xdr:cNvPr id="267" name="テキスト ボックス 266"/>
        <xdr:cNvSpPr txBox="1"/>
      </xdr:nvSpPr>
      <xdr:spPr>
        <a:xfrm>
          <a:off x="14401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68" name="円/楕円 267"/>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69" name="テキスト ボックス 268"/>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0" name="円/楕円 269"/>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84853</xdr:rowOff>
    </xdr:from>
    <xdr:ext cx="762000" cy="259045"/>
    <xdr:sp macro="" textlink="">
      <xdr:nvSpPr>
        <xdr:cNvPr id="271" name="テキスト ボックス 270"/>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塵芥処理業務の一部事務組合での実施や平成２１年９月から町立病院を廃止し診療所化（老人保健施設併設）したことなど補助費等の減額に努めており、類似団体・全国・全道平均を下回っている。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平成２６年度からは、消防の広域化により</a:t>
          </a:r>
          <a:r>
            <a:rPr lang="ja-JP" altLang="ja-JP" sz="1100" baseline="0">
              <a:solidFill>
                <a:schemeClr val="dk1"/>
              </a:solidFill>
              <a:effectLst/>
              <a:latin typeface="+mn-lt"/>
              <a:ea typeface="+mn-ea"/>
              <a:cs typeface="+mn-cs"/>
            </a:rPr>
            <a:t>平成２５年度まで負担金で計上していた経費が委託料になったことも要因と考えられる。</a:t>
          </a:r>
          <a:endParaRPr lang="ja-JP" altLang="ja-JP" sz="1400">
            <a:effectLst/>
          </a:endParaRPr>
        </a:p>
        <a:p>
          <a:pPr rtl="0" eaLnBrk="1" fontAlgn="auto" latinLnBrk="0" hangingPunct="1"/>
          <a:r>
            <a:rPr lang="ja-JP" altLang="ja-JP" sz="1100" baseline="0">
              <a:solidFill>
                <a:schemeClr val="dk1"/>
              </a:solidFill>
              <a:effectLst/>
              <a:latin typeface="+mn-lt"/>
              <a:ea typeface="+mn-ea"/>
              <a:cs typeface="+mn-cs"/>
            </a:rPr>
            <a:t>　今後も適正化に努める。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122428</xdr:rowOff>
    </xdr:from>
    <xdr:to>
      <xdr:col>24</xdr:col>
      <xdr:colOff>31750</xdr:colOff>
      <xdr:row>34</xdr:row>
      <xdr:rowOff>145288</xdr:rowOff>
    </xdr:to>
    <xdr:cxnSp macro="">
      <xdr:nvCxnSpPr>
        <xdr:cNvPr id="301" name="直線コネクタ 300"/>
        <xdr:cNvCxnSpPr/>
      </xdr:nvCxnSpPr>
      <xdr:spPr>
        <a:xfrm>
          <a:off x="15671800" y="59517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36</xdr:row>
      <xdr:rowOff>117856</xdr:rowOff>
    </xdr:to>
    <xdr:cxnSp macro="">
      <xdr:nvCxnSpPr>
        <xdr:cNvPr id="304" name="直線コネクタ 303"/>
        <xdr:cNvCxnSpPr/>
      </xdr:nvCxnSpPr>
      <xdr:spPr>
        <a:xfrm flipV="1">
          <a:off x="14782800" y="5951728"/>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117856</xdr:rowOff>
    </xdr:to>
    <xdr:cxnSp macro="">
      <xdr:nvCxnSpPr>
        <xdr:cNvPr id="307" name="直線コネクタ 306"/>
        <xdr:cNvCxnSpPr/>
      </xdr:nvCxnSpPr>
      <xdr:spPr>
        <a:xfrm>
          <a:off x="13893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37</xdr:row>
      <xdr:rowOff>19558</xdr:rowOff>
    </xdr:to>
    <xdr:cxnSp macro="">
      <xdr:nvCxnSpPr>
        <xdr:cNvPr id="310" name="直線コネクタ 309"/>
        <xdr:cNvCxnSpPr/>
      </xdr:nvCxnSpPr>
      <xdr:spPr>
        <a:xfrm flipV="1">
          <a:off x="13004800" y="62671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0" name="円/楕円 319"/>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21"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71628</xdr:rowOff>
    </xdr:from>
    <xdr:to>
      <xdr:col>22</xdr:col>
      <xdr:colOff>615950</xdr:colOff>
      <xdr:row>35</xdr:row>
      <xdr:rowOff>1778</xdr:rowOff>
    </xdr:to>
    <xdr:sp macro="" textlink="">
      <xdr:nvSpPr>
        <xdr:cNvPr id="322" name="円/楕円 321"/>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11955</xdr:rowOff>
    </xdr:from>
    <xdr:ext cx="736600" cy="259045"/>
    <xdr:sp macro="" textlink="">
      <xdr:nvSpPr>
        <xdr:cNvPr id="323" name="テキスト ボックス 322"/>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24" name="円/楕円 32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25" name="テキスト ボックス 32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6" name="円/楕円 325"/>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7" name="テキスト ボックス 326"/>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28" name="円/楕円 327"/>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29" name="テキスト ボックス 328"/>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普通建設事業に係る地方債の償還などが始まり、</a:t>
          </a:r>
          <a:r>
            <a:rPr lang="ja-JP" altLang="ja-JP" sz="1100" baseline="0">
              <a:solidFill>
                <a:schemeClr val="dk1"/>
              </a:solidFill>
              <a:effectLst/>
              <a:latin typeface="+mn-lt"/>
              <a:ea typeface="+mn-ea"/>
              <a:cs typeface="+mn-cs"/>
            </a:rPr>
            <a:t>類似団体平均に比べ高い比率になっている。</a:t>
          </a:r>
          <a:endParaRPr lang="ja-JP" altLang="ja-JP" sz="1400">
            <a:effectLst/>
          </a:endParaRPr>
        </a:p>
        <a:p>
          <a:r>
            <a:rPr lang="ja-JP" altLang="ja-JP" sz="1100" baseline="0">
              <a:solidFill>
                <a:schemeClr val="dk1"/>
              </a:solidFill>
              <a:effectLst/>
              <a:latin typeface="+mn-lt"/>
              <a:ea typeface="+mn-ea"/>
              <a:cs typeface="+mn-cs"/>
            </a:rPr>
            <a:t>　公債費のピークは旭ヶ丘活性化事業にかかる償還が始まる平成２９年度と見込んでいるが、その後も償還額の高い状況が続くことが予想されるため、地方債の新規発行を抑制し公債費の縮減に努める。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24130</xdr:rowOff>
    </xdr:to>
    <xdr:cxnSp macro="">
      <xdr:nvCxnSpPr>
        <xdr:cNvPr id="361" name="直線コネクタ 360"/>
        <xdr:cNvCxnSpPr/>
      </xdr:nvCxnSpPr>
      <xdr:spPr>
        <a:xfrm flipV="1">
          <a:off x="3987800" y="13218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24130</xdr:rowOff>
    </xdr:to>
    <xdr:cxnSp macro="">
      <xdr:nvCxnSpPr>
        <xdr:cNvPr id="364" name="直線コネクタ 363"/>
        <xdr:cNvCxnSpPr/>
      </xdr:nvCxnSpPr>
      <xdr:spPr>
        <a:xfrm>
          <a:off x="3098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161289</xdr:rowOff>
    </xdr:from>
    <xdr:to>
      <xdr:col>4</xdr:col>
      <xdr:colOff>346075</xdr:colOff>
      <xdr:row>76</xdr:row>
      <xdr:rowOff>165100</xdr:rowOff>
    </xdr:to>
    <xdr:cxnSp macro="">
      <xdr:nvCxnSpPr>
        <xdr:cNvPr id="367" name="直線コネクタ 366"/>
        <xdr:cNvCxnSpPr/>
      </xdr:nvCxnSpPr>
      <xdr:spPr>
        <a:xfrm>
          <a:off x="2209800" y="13191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161289</xdr:rowOff>
    </xdr:from>
    <xdr:to>
      <xdr:col>3</xdr:col>
      <xdr:colOff>142875</xdr:colOff>
      <xdr:row>77</xdr:row>
      <xdr:rowOff>123189</xdr:rowOff>
    </xdr:to>
    <xdr:cxnSp macro="">
      <xdr:nvCxnSpPr>
        <xdr:cNvPr id="370" name="直線コネクタ 369"/>
        <xdr:cNvCxnSpPr/>
      </xdr:nvCxnSpPr>
      <xdr:spPr>
        <a:xfrm flipV="1">
          <a:off x="1320800" y="131914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0" name="円/楕円 379"/>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81"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2" name="円/楕円 381"/>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83" name="テキスト ボックス 38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396875</xdr:colOff>
      <xdr:row>77</xdr:row>
      <xdr:rowOff>44450</xdr:rowOff>
    </xdr:to>
    <xdr:sp macro="" textlink="">
      <xdr:nvSpPr>
        <xdr:cNvPr id="384" name="円/楕円 383"/>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5" name="テキスト ボックス 384"/>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110489</xdr:rowOff>
    </xdr:from>
    <xdr:to>
      <xdr:col>3</xdr:col>
      <xdr:colOff>193675</xdr:colOff>
      <xdr:row>77</xdr:row>
      <xdr:rowOff>40639</xdr:rowOff>
    </xdr:to>
    <xdr:sp macro="" textlink="">
      <xdr:nvSpPr>
        <xdr:cNvPr id="386" name="円/楕円 385"/>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50817</xdr:rowOff>
    </xdr:from>
    <xdr:ext cx="762000" cy="259045"/>
    <xdr:sp macro="" textlink="">
      <xdr:nvSpPr>
        <xdr:cNvPr id="387" name="テキスト ボックス 386"/>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8" name="円/楕円 387"/>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89" name="テキスト ボックス 388"/>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施設の老朽化による維持補修費や建替え等による経費の増加が今後見込まれることは免れない。人件費については、</a:t>
          </a:r>
          <a:r>
            <a:rPr lang="ja-JP" altLang="ja-JP" sz="1100" baseline="0">
              <a:solidFill>
                <a:schemeClr val="dk1"/>
              </a:solidFill>
              <a:effectLst/>
              <a:latin typeface="+mn-lt"/>
              <a:ea typeface="+mn-ea"/>
              <a:cs typeface="+mn-cs"/>
            </a:rPr>
            <a:t>将来の安定した組織運営のためにも、計画的に適正な職員配置に努める。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84545</xdr:rowOff>
    </xdr:from>
    <xdr:to>
      <xdr:col>24</xdr:col>
      <xdr:colOff>31750</xdr:colOff>
      <xdr:row>79</xdr:row>
      <xdr:rowOff>27395</xdr:rowOff>
    </xdr:to>
    <xdr:cxnSp macro="">
      <xdr:nvCxnSpPr>
        <xdr:cNvPr id="424" name="直線コネクタ 423"/>
        <xdr:cNvCxnSpPr/>
      </xdr:nvCxnSpPr>
      <xdr:spPr>
        <a:xfrm>
          <a:off x="15671800" y="1345764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61686</xdr:rowOff>
    </xdr:from>
    <xdr:to>
      <xdr:col>22</xdr:col>
      <xdr:colOff>565150</xdr:colOff>
      <xdr:row>78</xdr:row>
      <xdr:rowOff>84545</xdr:rowOff>
    </xdr:to>
    <xdr:cxnSp macro="">
      <xdr:nvCxnSpPr>
        <xdr:cNvPr id="427" name="直線コネクタ 426"/>
        <xdr:cNvCxnSpPr/>
      </xdr:nvCxnSpPr>
      <xdr:spPr>
        <a:xfrm>
          <a:off x="14782800" y="134347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151493</xdr:rowOff>
    </xdr:from>
    <xdr:to>
      <xdr:col>21</xdr:col>
      <xdr:colOff>361950</xdr:colOff>
      <xdr:row>78</xdr:row>
      <xdr:rowOff>61686</xdr:rowOff>
    </xdr:to>
    <xdr:cxnSp macro="">
      <xdr:nvCxnSpPr>
        <xdr:cNvPr id="430" name="直線コネクタ 429"/>
        <xdr:cNvCxnSpPr/>
      </xdr:nvCxnSpPr>
      <xdr:spPr>
        <a:xfrm>
          <a:off x="13893800" y="133531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151493</xdr:rowOff>
    </xdr:from>
    <xdr:to>
      <xdr:col>20</xdr:col>
      <xdr:colOff>158750</xdr:colOff>
      <xdr:row>79</xdr:row>
      <xdr:rowOff>30662</xdr:rowOff>
    </xdr:to>
    <xdr:cxnSp macro="">
      <xdr:nvCxnSpPr>
        <xdr:cNvPr id="433" name="直線コネクタ 432"/>
        <xdr:cNvCxnSpPr/>
      </xdr:nvCxnSpPr>
      <xdr:spPr>
        <a:xfrm flipV="1">
          <a:off x="13004800" y="13353143"/>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148045</xdr:rowOff>
    </xdr:from>
    <xdr:to>
      <xdr:col>24</xdr:col>
      <xdr:colOff>82550</xdr:colOff>
      <xdr:row>79</xdr:row>
      <xdr:rowOff>78195</xdr:rowOff>
    </xdr:to>
    <xdr:sp macro="" textlink="">
      <xdr:nvSpPr>
        <xdr:cNvPr id="443" name="円/楕円 442"/>
        <xdr:cNvSpPr/>
      </xdr:nvSpPr>
      <xdr:spPr>
        <a:xfrm>
          <a:off x="16459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120122</xdr:rowOff>
    </xdr:from>
    <xdr:ext cx="762000" cy="259045"/>
    <xdr:sp macro="" textlink="">
      <xdr:nvSpPr>
        <xdr:cNvPr id="444" name="公債費以外該当値テキスト"/>
        <xdr:cNvSpPr txBox="1"/>
      </xdr:nvSpPr>
      <xdr:spPr>
        <a:xfrm>
          <a:off x="16598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33745</xdr:rowOff>
    </xdr:from>
    <xdr:to>
      <xdr:col>22</xdr:col>
      <xdr:colOff>615950</xdr:colOff>
      <xdr:row>78</xdr:row>
      <xdr:rowOff>135345</xdr:rowOff>
    </xdr:to>
    <xdr:sp macro="" textlink="">
      <xdr:nvSpPr>
        <xdr:cNvPr id="445" name="円/楕円 444"/>
        <xdr:cNvSpPr/>
      </xdr:nvSpPr>
      <xdr:spPr>
        <a:xfrm>
          <a:off x="15621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46" name="テキスト ボックス 445"/>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10886</xdr:rowOff>
    </xdr:from>
    <xdr:to>
      <xdr:col>21</xdr:col>
      <xdr:colOff>412750</xdr:colOff>
      <xdr:row>78</xdr:row>
      <xdr:rowOff>112486</xdr:rowOff>
    </xdr:to>
    <xdr:sp macro="" textlink="">
      <xdr:nvSpPr>
        <xdr:cNvPr id="447" name="円/楕円 446"/>
        <xdr:cNvSpPr/>
      </xdr:nvSpPr>
      <xdr:spPr>
        <a:xfrm>
          <a:off x="14732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122663</xdr:rowOff>
    </xdr:from>
    <xdr:ext cx="762000" cy="259045"/>
    <xdr:sp macro="" textlink="">
      <xdr:nvSpPr>
        <xdr:cNvPr id="448" name="テキスト ボックス 447"/>
        <xdr:cNvSpPr txBox="1"/>
      </xdr:nvSpPr>
      <xdr:spPr>
        <a:xfrm>
          <a:off x="14401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100693</xdr:rowOff>
    </xdr:from>
    <xdr:to>
      <xdr:col>20</xdr:col>
      <xdr:colOff>209550</xdr:colOff>
      <xdr:row>78</xdr:row>
      <xdr:rowOff>30843</xdr:rowOff>
    </xdr:to>
    <xdr:sp macro="" textlink="">
      <xdr:nvSpPr>
        <xdr:cNvPr id="449" name="円/楕円 448"/>
        <xdr:cNvSpPr/>
      </xdr:nvSpPr>
      <xdr:spPr>
        <a:xfrm>
          <a:off x="13843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41020</xdr:rowOff>
    </xdr:from>
    <xdr:ext cx="762000" cy="259045"/>
    <xdr:sp macro="" textlink="">
      <xdr:nvSpPr>
        <xdr:cNvPr id="450" name="テキスト ボックス 449"/>
        <xdr:cNvSpPr txBox="1"/>
      </xdr:nvSpPr>
      <xdr:spPr>
        <a:xfrm>
          <a:off x="1351280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151312</xdr:rowOff>
    </xdr:from>
    <xdr:to>
      <xdr:col>19</xdr:col>
      <xdr:colOff>6350</xdr:colOff>
      <xdr:row>79</xdr:row>
      <xdr:rowOff>81462</xdr:rowOff>
    </xdr:to>
    <xdr:sp macro="" textlink="">
      <xdr:nvSpPr>
        <xdr:cNvPr id="451" name="円/楕円 450"/>
        <xdr:cNvSpPr/>
      </xdr:nvSpPr>
      <xdr:spPr>
        <a:xfrm>
          <a:off x="12954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66239</xdr:rowOff>
    </xdr:from>
    <xdr:ext cx="762000" cy="259045"/>
    <xdr:sp macro="" textlink="">
      <xdr:nvSpPr>
        <xdr:cNvPr id="452" name="テキスト ボックス 451"/>
        <xdr:cNvSpPr txBox="1"/>
      </xdr:nvSpPr>
      <xdr:spPr>
        <a:xfrm>
          <a:off x="12623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北海道上川町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105595</xdr:rowOff>
    </xdr:from>
    <xdr:to>
      <xdr:col>4</xdr:col>
      <xdr:colOff>1117600</xdr:colOff>
      <xdr:row>17</xdr:row>
      <xdr:rowOff>113417</xdr:rowOff>
    </xdr:to>
    <xdr:cxnSp macro="">
      <xdr:nvCxnSpPr>
        <xdr:cNvPr id="49" name="直線コネクタ 48"/>
        <xdr:cNvCxnSpPr/>
      </xdr:nvCxnSpPr>
      <xdr:spPr bwMode="auto">
        <a:xfrm flipV="1">
          <a:off x="5003800" y="3067870"/>
          <a:ext cx="647700" cy="7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90372</xdr:rowOff>
    </xdr:from>
    <xdr:ext cx="762000" cy="259045"/>
    <xdr:sp macro="" textlink="">
      <xdr:nvSpPr>
        <xdr:cNvPr id="50" name="人口1人当たり決算額の推移平均値テキスト130"/>
        <xdr:cNvSpPr txBox="1"/>
      </xdr:nvSpPr>
      <xdr:spPr>
        <a:xfrm>
          <a:off x="5740400" y="3052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20162</xdr:rowOff>
    </xdr:from>
    <xdr:to>
      <xdr:col>4</xdr:col>
      <xdr:colOff>469900</xdr:colOff>
      <xdr:row>17</xdr:row>
      <xdr:rowOff>113417</xdr:rowOff>
    </xdr:to>
    <xdr:cxnSp macro="">
      <xdr:nvCxnSpPr>
        <xdr:cNvPr id="52" name="直線コネクタ 51"/>
        <xdr:cNvCxnSpPr/>
      </xdr:nvCxnSpPr>
      <xdr:spPr bwMode="auto">
        <a:xfrm>
          <a:off x="4305300" y="2982437"/>
          <a:ext cx="698500" cy="93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169529</xdr:rowOff>
    </xdr:from>
    <xdr:to>
      <xdr:col>3</xdr:col>
      <xdr:colOff>904875</xdr:colOff>
      <xdr:row>17</xdr:row>
      <xdr:rowOff>20162</xdr:rowOff>
    </xdr:to>
    <xdr:cxnSp macro="">
      <xdr:nvCxnSpPr>
        <xdr:cNvPr id="55" name="直線コネクタ 54"/>
        <xdr:cNvCxnSpPr/>
      </xdr:nvCxnSpPr>
      <xdr:spPr bwMode="auto">
        <a:xfrm>
          <a:off x="3606800" y="2960354"/>
          <a:ext cx="6985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169529</xdr:rowOff>
    </xdr:from>
    <xdr:to>
      <xdr:col>3</xdr:col>
      <xdr:colOff>206375</xdr:colOff>
      <xdr:row>17</xdr:row>
      <xdr:rowOff>8094</xdr:rowOff>
    </xdr:to>
    <xdr:cxnSp macro="">
      <xdr:nvCxnSpPr>
        <xdr:cNvPr id="58" name="直線コネクタ 57"/>
        <xdr:cNvCxnSpPr/>
      </xdr:nvCxnSpPr>
      <xdr:spPr bwMode="auto">
        <a:xfrm flipV="1">
          <a:off x="2908300" y="2960354"/>
          <a:ext cx="698500" cy="1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54795</xdr:rowOff>
    </xdr:from>
    <xdr:to>
      <xdr:col>5</xdr:col>
      <xdr:colOff>34925</xdr:colOff>
      <xdr:row>17</xdr:row>
      <xdr:rowOff>156395</xdr:rowOff>
    </xdr:to>
    <xdr:sp macro="" textlink="">
      <xdr:nvSpPr>
        <xdr:cNvPr id="68" name="円/楕円 67"/>
        <xdr:cNvSpPr/>
      </xdr:nvSpPr>
      <xdr:spPr bwMode="auto">
        <a:xfrm>
          <a:off x="5600700" y="301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71322</xdr:rowOff>
    </xdr:from>
    <xdr:ext cx="762000" cy="259045"/>
    <xdr:sp macro="" textlink="">
      <xdr:nvSpPr>
        <xdr:cNvPr id="69" name="人口1人当たり決算額の推移該当値テキスト130"/>
        <xdr:cNvSpPr txBox="1"/>
      </xdr:nvSpPr>
      <xdr:spPr>
        <a:xfrm>
          <a:off x="5740400" y="286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256,236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62617</xdr:rowOff>
    </xdr:from>
    <xdr:to>
      <xdr:col>4</xdr:col>
      <xdr:colOff>520700</xdr:colOff>
      <xdr:row>17</xdr:row>
      <xdr:rowOff>164217</xdr:rowOff>
    </xdr:to>
    <xdr:sp macro="" textlink="">
      <xdr:nvSpPr>
        <xdr:cNvPr id="70" name="円/楕円 69"/>
        <xdr:cNvSpPr/>
      </xdr:nvSpPr>
      <xdr:spPr bwMode="auto">
        <a:xfrm>
          <a:off x="4953000" y="302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2944</xdr:rowOff>
    </xdr:from>
    <xdr:ext cx="736600" cy="259045"/>
    <xdr:sp macro="" textlink="">
      <xdr:nvSpPr>
        <xdr:cNvPr id="71" name="テキスト ボックス 70"/>
        <xdr:cNvSpPr txBox="1"/>
      </xdr:nvSpPr>
      <xdr:spPr>
        <a:xfrm>
          <a:off x="4622800" y="2793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252,130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140812</xdr:rowOff>
    </xdr:from>
    <xdr:to>
      <xdr:col>3</xdr:col>
      <xdr:colOff>955675</xdr:colOff>
      <xdr:row>17</xdr:row>
      <xdr:rowOff>70962</xdr:rowOff>
    </xdr:to>
    <xdr:sp macro="" textlink="">
      <xdr:nvSpPr>
        <xdr:cNvPr id="72" name="円/楕円 71"/>
        <xdr:cNvSpPr/>
      </xdr:nvSpPr>
      <xdr:spPr bwMode="auto">
        <a:xfrm>
          <a:off x="4254500" y="293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81139</xdr:rowOff>
    </xdr:from>
    <xdr:ext cx="762000" cy="259045"/>
    <xdr:sp macro="" textlink="">
      <xdr:nvSpPr>
        <xdr:cNvPr id="73" name="テキスト ボックス 72"/>
        <xdr:cNvSpPr txBox="1"/>
      </xdr:nvSpPr>
      <xdr:spPr>
        <a:xfrm>
          <a:off x="3924300" y="270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118729</xdr:rowOff>
    </xdr:from>
    <xdr:to>
      <xdr:col>3</xdr:col>
      <xdr:colOff>257175</xdr:colOff>
      <xdr:row>17</xdr:row>
      <xdr:rowOff>48879</xdr:rowOff>
    </xdr:to>
    <xdr:sp macro="" textlink="">
      <xdr:nvSpPr>
        <xdr:cNvPr id="74" name="円/楕円 73"/>
        <xdr:cNvSpPr/>
      </xdr:nvSpPr>
      <xdr:spPr bwMode="auto">
        <a:xfrm>
          <a:off x="3556000" y="290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59056</xdr:rowOff>
    </xdr:from>
    <xdr:ext cx="762000" cy="259045"/>
    <xdr:sp macro="" textlink="">
      <xdr:nvSpPr>
        <xdr:cNvPr id="75" name="テキスト ボックス 74"/>
        <xdr:cNvSpPr txBox="1"/>
      </xdr:nvSpPr>
      <xdr:spPr>
        <a:xfrm>
          <a:off x="3225800" y="26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312,675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128744</xdr:rowOff>
    </xdr:from>
    <xdr:to>
      <xdr:col>2</xdr:col>
      <xdr:colOff>692150</xdr:colOff>
      <xdr:row>17</xdr:row>
      <xdr:rowOff>58894</xdr:rowOff>
    </xdr:to>
    <xdr:sp macro="" textlink="">
      <xdr:nvSpPr>
        <xdr:cNvPr id="76" name="円/楕円 75"/>
        <xdr:cNvSpPr/>
      </xdr:nvSpPr>
      <xdr:spPr bwMode="auto">
        <a:xfrm>
          <a:off x="2857500" y="291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69071</xdr:rowOff>
    </xdr:from>
    <xdr:ext cx="762000" cy="259045"/>
    <xdr:sp macro="" textlink="">
      <xdr:nvSpPr>
        <xdr:cNvPr id="77" name="テキスト ボックス 76"/>
        <xdr:cNvSpPr txBox="1"/>
      </xdr:nvSpPr>
      <xdr:spPr>
        <a:xfrm>
          <a:off x="2527300" y="26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307,418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66028</xdr:rowOff>
    </xdr:from>
    <xdr:to>
      <xdr:col>4</xdr:col>
      <xdr:colOff>1117600</xdr:colOff>
      <xdr:row>35</xdr:row>
      <xdr:rowOff>81028</xdr:rowOff>
    </xdr:to>
    <xdr:cxnSp macro="">
      <xdr:nvCxnSpPr>
        <xdr:cNvPr id="108" name="直線コネクタ 107"/>
        <xdr:cNvCxnSpPr/>
      </xdr:nvCxnSpPr>
      <xdr:spPr bwMode="auto">
        <a:xfrm>
          <a:off x="5003800" y="6676378"/>
          <a:ext cx="647700" cy="15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46107</xdr:rowOff>
    </xdr:from>
    <xdr:to>
      <xdr:col>4</xdr:col>
      <xdr:colOff>469900</xdr:colOff>
      <xdr:row>35</xdr:row>
      <xdr:rowOff>66028</xdr:rowOff>
    </xdr:to>
    <xdr:cxnSp macro="">
      <xdr:nvCxnSpPr>
        <xdr:cNvPr id="111" name="直線コネクタ 110"/>
        <xdr:cNvCxnSpPr/>
      </xdr:nvCxnSpPr>
      <xdr:spPr bwMode="auto">
        <a:xfrm>
          <a:off x="4305300" y="6656457"/>
          <a:ext cx="698500" cy="1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12060</xdr:rowOff>
    </xdr:from>
    <xdr:to>
      <xdr:col>3</xdr:col>
      <xdr:colOff>904875</xdr:colOff>
      <xdr:row>35</xdr:row>
      <xdr:rowOff>46107</xdr:rowOff>
    </xdr:to>
    <xdr:cxnSp macro="">
      <xdr:nvCxnSpPr>
        <xdr:cNvPr id="114" name="直線コネクタ 113"/>
        <xdr:cNvCxnSpPr/>
      </xdr:nvCxnSpPr>
      <xdr:spPr bwMode="auto">
        <a:xfrm>
          <a:off x="3606800" y="6622410"/>
          <a:ext cx="698500" cy="34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307777</xdr:rowOff>
    </xdr:from>
    <xdr:to>
      <xdr:col>3</xdr:col>
      <xdr:colOff>206375</xdr:colOff>
      <xdr:row>35</xdr:row>
      <xdr:rowOff>12060</xdr:rowOff>
    </xdr:to>
    <xdr:cxnSp macro="">
      <xdr:nvCxnSpPr>
        <xdr:cNvPr id="117" name="直線コネクタ 116"/>
        <xdr:cNvCxnSpPr/>
      </xdr:nvCxnSpPr>
      <xdr:spPr bwMode="auto">
        <a:xfrm>
          <a:off x="2908300" y="6575227"/>
          <a:ext cx="698500" cy="4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30228</xdr:rowOff>
    </xdr:from>
    <xdr:to>
      <xdr:col>5</xdr:col>
      <xdr:colOff>34925</xdr:colOff>
      <xdr:row>35</xdr:row>
      <xdr:rowOff>131828</xdr:rowOff>
    </xdr:to>
    <xdr:sp macro="" textlink="">
      <xdr:nvSpPr>
        <xdr:cNvPr id="127" name="円/楕円 126"/>
        <xdr:cNvSpPr/>
      </xdr:nvSpPr>
      <xdr:spPr bwMode="auto">
        <a:xfrm>
          <a:off x="5600700" y="6640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218205</xdr:rowOff>
    </xdr:from>
    <xdr:ext cx="762000" cy="259045"/>
    <xdr:sp macro="" textlink="">
      <xdr:nvSpPr>
        <xdr:cNvPr id="128" name="人口1人当たり決算額の推移該当値テキスト445"/>
        <xdr:cNvSpPr txBox="1"/>
      </xdr:nvSpPr>
      <xdr:spPr>
        <a:xfrm>
          <a:off x="5740400" y="648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15228</xdr:rowOff>
    </xdr:from>
    <xdr:to>
      <xdr:col>4</xdr:col>
      <xdr:colOff>520700</xdr:colOff>
      <xdr:row>35</xdr:row>
      <xdr:rowOff>116828</xdr:rowOff>
    </xdr:to>
    <xdr:sp macro="" textlink="">
      <xdr:nvSpPr>
        <xdr:cNvPr id="129" name="円/楕円 128"/>
        <xdr:cNvSpPr/>
      </xdr:nvSpPr>
      <xdr:spPr bwMode="auto">
        <a:xfrm>
          <a:off x="4953000" y="662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127005</xdr:rowOff>
    </xdr:from>
    <xdr:ext cx="736600" cy="259045"/>
    <xdr:sp macro="" textlink="">
      <xdr:nvSpPr>
        <xdr:cNvPr id="130" name="テキスト ボックス 129"/>
        <xdr:cNvSpPr txBox="1"/>
      </xdr:nvSpPr>
      <xdr:spPr>
        <a:xfrm>
          <a:off x="4622800" y="6394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338207</xdr:rowOff>
    </xdr:from>
    <xdr:to>
      <xdr:col>3</xdr:col>
      <xdr:colOff>955675</xdr:colOff>
      <xdr:row>35</xdr:row>
      <xdr:rowOff>96907</xdr:rowOff>
    </xdr:to>
    <xdr:sp macro="" textlink="">
      <xdr:nvSpPr>
        <xdr:cNvPr id="131" name="円/楕円 130"/>
        <xdr:cNvSpPr/>
      </xdr:nvSpPr>
      <xdr:spPr bwMode="auto">
        <a:xfrm>
          <a:off x="4254500" y="660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107085</xdr:rowOff>
    </xdr:from>
    <xdr:ext cx="762000" cy="259045"/>
    <xdr:sp macro="" textlink="">
      <xdr:nvSpPr>
        <xdr:cNvPr id="132" name="テキスト ボックス 131"/>
        <xdr:cNvSpPr txBox="1"/>
      </xdr:nvSpPr>
      <xdr:spPr>
        <a:xfrm>
          <a:off x="3924300" y="637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80,193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304160</xdr:rowOff>
    </xdr:from>
    <xdr:to>
      <xdr:col>3</xdr:col>
      <xdr:colOff>257175</xdr:colOff>
      <xdr:row>35</xdr:row>
      <xdr:rowOff>62860</xdr:rowOff>
    </xdr:to>
    <xdr:sp macro="" textlink="">
      <xdr:nvSpPr>
        <xdr:cNvPr id="133" name="円/楕円 132"/>
        <xdr:cNvSpPr/>
      </xdr:nvSpPr>
      <xdr:spPr bwMode="auto">
        <a:xfrm>
          <a:off x="3556000" y="657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73037</xdr:rowOff>
    </xdr:from>
    <xdr:ext cx="762000" cy="259045"/>
    <xdr:sp macro="" textlink="">
      <xdr:nvSpPr>
        <xdr:cNvPr id="134" name="テキスト ボックス 133"/>
        <xdr:cNvSpPr txBox="1"/>
      </xdr:nvSpPr>
      <xdr:spPr>
        <a:xfrm>
          <a:off x="3225800" y="634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87,640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256977</xdr:rowOff>
    </xdr:from>
    <xdr:to>
      <xdr:col>2</xdr:col>
      <xdr:colOff>692150</xdr:colOff>
      <xdr:row>35</xdr:row>
      <xdr:rowOff>15677</xdr:rowOff>
    </xdr:to>
    <xdr:sp macro="" textlink="">
      <xdr:nvSpPr>
        <xdr:cNvPr id="135" name="円/楕円 134"/>
        <xdr:cNvSpPr/>
      </xdr:nvSpPr>
      <xdr:spPr bwMode="auto">
        <a:xfrm>
          <a:off x="2857500" y="652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25854</xdr:rowOff>
    </xdr:from>
    <xdr:ext cx="762000" cy="259045"/>
    <xdr:sp macro="" textlink="">
      <xdr:nvSpPr>
        <xdr:cNvPr id="136" name="テキスト ボックス 135"/>
        <xdr:cNvSpPr txBox="1"/>
      </xdr:nvSpPr>
      <xdr:spPr>
        <a:xfrm>
          <a:off x="2527300" y="629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3,885
3,855
1,049.47
5,433,313
5,222,163
184,850
3,477,813
7,618,855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110070</xdr:rowOff>
    </xdr:from>
    <xdr:to>
      <xdr:col>6</xdr:col>
      <xdr:colOff>511175</xdr:colOff>
      <xdr:row>36</xdr:row>
      <xdr:rowOff>111070</xdr:rowOff>
    </xdr:to>
    <xdr:cxnSp macro="">
      <xdr:nvCxnSpPr>
        <xdr:cNvPr id="60" name="直線コネクタ 59"/>
        <xdr:cNvCxnSpPr/>
      </xdr:nvCxnSpPr>
      <xdr:spPr>
        <a:xfrm flipV="1">
          <a:off x="3797300" y="6282270"/>
          <a:ext cx="8382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111070</xdr:rowOff>
    </xdr:from>
    <xdr:to>
      <xdr:col>5</xdr:col>
      <xdr:colOff>358775</xdr:colOff>
      <xdr:row>36</xdr:row>
      <xdr:rowOff>117247</xdr:rowOff>
    </xdr:to>
    <xdr:cxnSp macro="">
      <xdr:nvCxnSpPr>
        <xdr:cNvPr id="63" name="直線コネクタ 62"/>
        <xdr:cNvCxnSpPr/>
      </xdr:nvCxnSpPr>
      <xdr:spPr>
        <a:xfrm flipV="1">
          <a:off x="2908300" y="6283270"/>
          <a:ext cx="8890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92233</xdr:rowOff>
    </xdr:from>
    <xdr:to>
      <xdr:col>4</xdr:col>
      <xdr:colOff>155575</xdr:colOff>
      <xdr:row>36</xdr:row>
      <xdr:rowOff>117247</xdr:rowOff>
    </xdr:to>
    <xdr:cxnSp macro="">
      <xdr:nvCxnSpPr>
        <xdr:cNvPr id="66" name="直線コネクタ 65"/>
        <xdr:cNvCxnSpPr/>
      </xdr:nvCxnSpPr>
      <xdr:spPr>
        <a:xfrm>
          <a:off x="2019300" y="6264433"/>
          <a:ext cx="889000" cy="2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92233</xdr:rowOff>
    </xdr:from>
    <xdr:to>
      <xdr:col>2</xdr:col>
      <xdr:colOff>638175</xdr:colOff>
      <xdr:row>36</xdr:row>
      <xdr:rowOff>103446</xdr:rowOff>
    </xdr:to>
    <xdr:cxnSp macro="">
      <xdr:nvCxnSpPr>
        <xdr:cNvPr id="69" name="直線コネクタ 68"/>
        <xdr:cNvCxnSpPr/>
      </xdr:nvCxnSpPr>
      <xdr:spPr>
        <a:xfrm flipV="1">
          <a:off x="1130300" y="6264433"/>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59270</xdr:rowOff>
    </xdr:from>
    <xdr:to>
      <xdr:col>6</xdr:col>
      <xdr:colOff>561975</xdr:colOff>
      <xdr:row>36</xdr:row>
      <xdr:rowOff>160870</xdr:rowOff>
    </xdr:to>
    <xdr:sp macro="" textlink="">
      <xdr:nvSpPr>
        <xdr:cNvPr id="79" name="円/楕円 78"/>
        <xdr:cNvSpPr/>
      </xdr:nvSpPr>
      <xdr:spPr>
        <a:xfrm>
          <a:off x="4584700" y="62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82147</xdr:rowOff>
    </xdr:from>
    <xdr:ext cx="599010" cy="259045"/>
    <xdr:sp macro="" textlink="">
      <xdr:nvSpPr>
        <xdr:cNvPr id="80" name="人件費該当値テキスト"/>
        <xdr:cNvSpPr txBox="1"/>
      </xdr:nvSpPr>
      <xdr:spPr>
        <a:xfrm>
          <a:off x="4686300" y="60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235,554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60270</xdr:rowOff>
    </xdr:from>
    <xdr:to>
      <xdr:col>5</xdr:col>
      <xdr:colOff>409575</xdr:colOff>
      <xdr:row>36</xdr:row>
      <xdr:rowOff>161870</xdr:rowOff>
    </xdr:to>
    <xdr:sp macro="" textlink="">
      <xdr:nvSpPr>
        <xdr:cNvPr id="81" name="円/楕円 80"/>
        <xdr:cNvSpPr/>
      </xdr:nvSpPr>
      <xdr:spPr>
        <a:xfrm>
          <a:off x="3746500" y="62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6947</xdr:rowOff>
    </xdr:from>
    <xdr:ext cx="599010" cy="259045"/>
    <xdr:sp macro="" textlink="">
      <xdr:nvSpPr>
        <xdr:cNvPr id="82" name="テキスト ボックス 81"/>
        <xdr:cNvSpPr txBox="1"/>
      </xdr:nvSpPr>
      <xdr:spPr>
        <a:xfrm>
          <a:off x="3497794" y="600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66447</xdr:rowOff>
    </xdr:from>
    <xdr:to>
      <xdr:col>4</xdr:col>
      <xdr:colOff>206375</xdr:colOff>
      <xdr:row>36</xdr:row>
      <xdr:rowOff>168047</xdr:rowOff>
    </xdr:to>
    <xdr:sp macro="" textlink="">
      <xdr:nvSpPr>
        <xdr:cNvPr id="83" name="円/楕円 82"/>
        <xdr:cNvSpPr/>
      </xdr:nvSpPr>
      <xdr:spPr>
        <a:xfrm>
          <a:off x="2857500" y="62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13124</xdr:rowOff>
    </xdr:from>
    <xdr:ext cx="599010" cy="259045"/>
    <xdr:sp macro="" textlink="">
      <xdr:nvSpPr>
        <xdr:cNvPr id="84" name="テキスト ボックス 83"/>
        <xdr:cNvSpPr txBox="1"/>
      </xdr:nvSpPr>
      <xdr:spPr>
        <a:xfrm>
          <a:off x="2608794" y="601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231,786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41433</xdr:rowOff>
    </xdr:from>
    <xdr:to>
      <xdr:col>3</xdr:col>
      <xdr:colOff>3175</xdr:colOff>
      <xdr:row>36</xdr:row>
      <xdr:rowOff>143033</xdr:rowOff>
    </xdr:to>
    <xdr:sp macro="" textlink="">
      <xdr:nvSpPr>
        <xdr:cNvPr id="85" name="円/楕円 84"/>
        <xdr:cNvSpPr/>
      </xdr:nvSpPr>
      <xdr:spPr>
        <a:xfrm>
          <a:off x="1968500" y="62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159560</xdr:rowOff>
    </xdr:from>
    <xdr:ext cx="599010" cy="259045"/>
    <xdr:sp macro="" textlink="">
      <xdr:nvSpPr>
        <xdr:cNvPr id="86" name="テキスト ボックス 85"/>
        <xdr:cNvSpPr txBox="1"/>
      </xdr:nvSpPr>
      <xdr:spPr>
        <a:xfrm>
          <a:off x="1719794" y="598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52646</xdr:rowOff>
    </xdr:from>
    <xdr:to>
      <xdr:col>1</xdr:col>
      <xdr:colOff>485775</xdr:colOff>
      <xdr:row>36</xdr:row>
      <xdr:rowOff>154246</xdr:rowOff>
    </xdr:to>
    <xdr:sp macro="" textlink="">
      <xdr:nvSpPr>
        <xdr:cNvPr id="87" name="円/楕円 86"/>
        <xdr:cNvSpPr/>
      </xdr:nvSpPr>
      <xdr:spPr>
        <a:xfrm>
          <a:off x="1079500" y="62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170773</xdr:rowOff>
    </xdr:from>
    <xdr:ext cx="599010" cy="259045"/>
    <xdr:sp macro="" textlink="">
      <xdr:nvSpPr>
        <xdr:cNvPr id="88" name="テキスト ボックス 87"/>
        <xdr:cNvSpPr txBox="1"/>
      </xdr:nvSpPr>
      <xdr:spPr>
        <a:xfrm>
          <a:off x="830794" y="60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11874</xdr:rowOff>
    </xdr:from>
    <xdr:to>
      <xdr:col>6</xdr:col>
      <xdr:colOff>511175</xdr:colOff>
      <xdr:row>58</xdr:row>
      <xdr:rowOff>15011</xdr:rowOff>
    </xdr:to>
    <xdr:cxnSp macro="">
      <xdr:nvCxnSpPr>
        <xdr:cNvPr id="117" name="直線コネクタ 116"/>
        <xdr:cNvCxnSpPr/>
      </xdr:nvCxnSpPr>
      <xdr:spPr>
        <a:xfrm flipV="1">
          <a:off x="3797300" y="9955974"/>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15011</xdr:rowOff>
    </xdr:from>
    <xdr:to>
      <xdr:col>5</xdr:col>
      <xdr:colOff>358775</xdr:colOff>
      <xdr:row>58</xdr:row>
      <xdr:rowOff>78976</xdr:rowOff>
    </xdr:to>
    <xdr:cxnSp macro="">
      <xdr:nvCxnSpPr>
        <xdr:cNvPr id="120" name="直線コネクタ 119"/>
        <xdr:cNvCxnSpPr/>
      </xdr:nvCxnSpPr>
      <xdr:spPr>
        <a:xfrm flipV="1">
          <a:off x="2908300" y="9959111"/>
          <a:ext cx="889000" cy="6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78976</xdr:rowOff>
    </xdr:from>
    <xdr:to>
      <xdr:col>4</xdr:col>
      <xdr:colOff>155575</xdr:colOff>
      <xdr:row>58</xdr:row>
      <xdr:rowOff>101372</xdr:rowOff>
    </xdr:to>
    <xdr:cxnSp macro="">
      <xdr:nvCxnSpPr>
        <xdr:cNvPr id="123" name="直線コネクタ 122"/>
        <xdr:cNvCxnSpPr/>
      </xdr:nvCxnSpPr>
      <xdr:spPr>
        <a:xfrm flipV="1">
          <a:off x="2019300" y="10023076"/>
          <a:ext cx="889000" cy="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101372</xdr:rowOff>
    </xdr:from>
    <xdr:to>
      <xdr:col>2</xdr:col>
      <xdr:colOff>638175</xdr:colOff>
      <xdr:row>58</xdr:row>
      <xdr:rowOff>111547</xdr:rowOff>
    </xdr:to>
    <xdr:cxnSp macro="">
      <xdr:nvCxnSpPr>
        <xdr:cNvPr id="126" name="直線コネクタ 125"/>
        <xdr:cNvCxnSpPr/>
      </xdr:nvCxnSpPr>
      <xdr:spPr>
        <a:xfrm flipV="1">
          <a:off x="1130300" y="10045472"/>
          <a:ext cx="889000" cy="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132524</xdr:rowOff>
    </xdr:from>
    <xdr:to>
      <xdr:col>6</xdr:col>
      <xdr:colOff>561975</xdr:colOff>
      <xdr:row>58</xdr:row>
      <xdr:rowOff>62674</xdr:rowOff>
    </xdr:to>
    <xdr:sp macro="" textlink="">
      <xdr:nvSpPr>
        <xdr:cNvPr id="136" name="円/楕円 135"/>
        <xdr:cNvSpPr/>
      </xdr:nvSpPr>
      <xdr:spPr>
        <a:xfrm>
          <a:off x="4584700" y="99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110951</xdr:rowOff>
    </xdr:from>
    <xdr:ext cx="599010" cy="259045"/>
    <xdr:sp macro="" textlink="">
      <xdr:nvSpPr>
        <xdr:cNvPr id="137" name="物件費該当値テキスト"/>
        <xdr:cNvSpPr txBox="1"/>
      </xdr:nvSpPr>
      <xdr:spPr>
        <a:xfrm>
          <a:off x="4686300" y="988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135661</xdr:rowOff>
    </xdr:from>
    <xdr:to>
      <xdr:col>5</xdr:col>
      <xdr:colOff>409575</xdr:colOff>
      <xdr:row>58</xdr:row>
      <xdr:rowOff>65811</xdr:rowOff>
    </xdr:to>
    <xdr:sp macro="" textlink="">
      <xdr:nvSpPr>
        <xdr:cNvPr id="138" name="円/楕円 137"/>
        <xdr:cNvSpPr/>
      </xdr:nvSpPr>
      <xdr:spPr>
        <a:xfrm>
          <a:off x="3746500" y="990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82338</xdr:rowOff>
    </xdr:from>
    <xdr:ext cx="599010" cy="259045"/>
    <xdr:sp macro="" textlink="">
      <xdr:nvSpPr>
        <xdr:cNvPr id="139" name="テキスト ボックス 138"/>
        <xdr:cNvSpPr txBox="1"/>
      </xdr:nvSpPr>
      <xdr:spPr>
        <a:xfrm>
          <a:off x="3497794" y="968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28176</xdr:rowOff>
    </xdr:from>
    <xdr:to>
      <xdr:col>4</xdr:col>
      <xdr:colOff>206375</xdr:colOff>
      <xdr:row>58</xdr:row>
      <xdr:rowOff>129776</xdr:rowOff>
    </xdr:to>
    <xdr:sp macro="" textlink="">
      <xdr:nvSpPr>
        <xdr:cNvPr id="140" name="円/楕円 139"/>
        <xdr:cNvSpPr/>
      </xdr:nvSpPr>
      <xdr:spPr>
        <a:xfrm>
          <a:off x="2857500" y="99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120903</xdr:rowOff>
    </xdr:from>
    <xdr:ext cx="599010" cy="259045"/>
    <xdr:sp macro="" textlink="">
      <xdr:nvSpPr>
        <xdr:cNvPr id="141" name="テキスト ボックス 140"/>
        <xdr:cNvSpPr txBox="1"/>
      </xdr:nvSpPr>
      <xdr:spPr>
        <a:xfrm>
          <a:off x="2608794" y="1006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50572</xdr:rowOff>
    </xdr:from>
    <xdr:to>
      <xdr:col>3</xdr:col>
      <xdr:colOff>3175</xdr:colOff>
      <xdr:row>58</xdr:row>
      <xdr:rowOff>152172</xdr:rowOff>
    </xdr:to>
    <xdr:sp macro="" textlink="">
      <xdr:nvSpPr>
        <xdr:cNvPr id="142" name="円/楕円 141"/>
        <xdr:cNvSpPr/>
      </xdr:nvSpPr>
      <xdr:spPr>
        <a:xfrm>
          <a:off x="1968500" y="99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143299</xdr:rowOff>
    </xdr:from>
    <xdr:ext cx="599010" cy="259045"/>
    <xdr:sp macro="" textlink="">
      <xdr:nvSpPr>
        <xdr:cNvPr id="143" name="テキスト ボックス 142"/>
        <xdr:cNvSpPr txBox="1"/>
      </xdr:nvSpPr>
      <xdr:spPr>
        <a:xfrm>
          <a:off x="1719794" y="1008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60747</xdr:rowOff>
    </xdr:from>
    <xdr:to>
      <xdr:col>1</xdr:col>
      <xdr:colOff>485775</xdr:colOff>
      <xdr:row>58</xdr:row>
      <xdr:rowOff>162347</xdr:rowOff>
    </xdr:to>
    <xdr:sp macro="" textlink="">
      <xdr:nvSpPr>
        <xdr:cNvPr id="144" name="円/楕円 143"/>
        <xdr:cNvSpPr/>
      </xdr:nvSpPr>
      <xdr:spPr>
        <a:xfrm>
          <a:off x="1079500" y="100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153474</xdr:rowOff>
    </xdr:from>
    <xdr:ext cx="599010" cy="259045"/>
    <xdr:sp macro="" textlink="">
      <xdr:nvSpPr>
        <xdr:cNvPr id="145" name="テキスト ボックス 144"/>
        <xdr:cNvSpPr txBox="1"/>
      </xdr:nvSpPr>
      <xdr:spPr>
        <a:xfrm>
          <a:off x="830794" y="1009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95430</xdr:rowOff>
    </xdr:from>
    <xdr:to>
      <xdr:col>6</xdr:col>
      <xdr:colOff>511175</xdr:colOff>
      <xdr:row>78</xdr:row>
      <xdr:rowOff>106680</xdr:rowOff>
    </xdr:to>
    <xdr:cxnSp macro="">
      <xdr:nvCxnSpPr>
        <xdr:cNvPr id="172" name="直線コネクタ 171"/>
        <xdr:cNvCxnSpPr/>
      </xdr:nvCxnSpPr>
      <xdr:spPr>
        <a:xfrm flipV="1">
          <a:off x="3797300" y="13468530"/>
          <a:ext cx="8382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105835</xdr:rowOff>
    </xdr:from>
    <xdr:to>
      <xdr:col>5</xdr:col>
      <xdr:colOff>358775</xdr:colOff>
      <xdr:row>78</xdr:row>
      <xdr:rowOff>106680</xdr:rowOff>
    </xdr:to>
    <xdr:cxnSp macro="">
      <xdr:nvCxnSpPr>
        <xdr:cNvPr id="175" name="直線コネクタ 174"/>
        <xdr:cNvCxnSpPr/>
      </xdr:nvCxnSpPr>
      <xdr:spPr>
        <a:xfrm>
          <a:off x="2908300" y="13478935"/>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105835</xdr:rowOff>
    </xdr:from>
    <xdr:to>
      <xdr:col>4</xdr:col>
      <xdr:colOff>155575</xdr:colOff>
      <xdr:row>78</xdr:row>
      <xdr:rowOff>112776</xdr:rowOff>
    </xdr:to>
    <xdr:cxnSp macro="">
      <xdr:nvCxnSpPr>
        <xdr:cNvPr id="178" name="直線コネクタ 177"/>
        <xdr:cNvCxnSpPr/>
      </xdr:nvCxnSpPr>
      <xdr:spPr>
        <a:xfrm flipV="1">
          <a:off x="2019300" y="13478935"/>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112776</xdr:rowOff>
    </xdr:from>
    <xdr:to>
      <xdr:col>2</xdr:col>
      <xdr:colOff>638175</xdr:colOff>
      <xdr:row>78</xdr:row>
      <xdr:rowOff>121847</xdr:rowOff>
    </xdr:to>
    <xdr:cxnSp macro="">
      <xdr:nvCxnSpPr>
        <xdr:cNvPr id="181" name="直線コネクタ 180"/>
        <xdr:cNvCxnSpPr/>
      </xdr:nvCxnSpPr>
      <xdr:spPr>
        <a:xfrm flipV="1">
          <a:off x="1130300" y="13485876"/>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44630</xdr:rowOff>
    </xdr:from>
    <xdr:to>
      <xdr:col>6</xdr:col>
      <xdr:colOff>561975</xdr:colOff>
      <xdr:row>78</xdr:row>
      <xdr:rowOff>146230</xdr:rowOff>
    </xdr:to>
    <xdr:sp macro="" textlink="">
      <xdr:nvSpPr>
        <xdr:cNvPr id="191" name="円/楕円 190"/>
        <xdr:cNvSpPr/>
      </xdr:nvSpPr>
      <xdr:spPr>
        <a:xfrm>
          <a:off x="4584700" y="134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155526</xdr:rowOff>
    </xdr:from>
    <xdr:ext cx="469744" cy="259045"/>
    <xdr:sp macro="" textlink="">
      <xdr:nvSpPr>
        <xdr:cNvPr id="192" name="維持補修費該当値テキスト"/>
        <xdr:cNvSpPr txBox="1"/>
      </xdr:nvSpPr>
      <xdr:spPr>
        <a:xfrm>
          <a:off x="4686300" y="1335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55880</xdr:rowOff>
    </xdr:from>
    <xdr:to>
      <xdr:col>5</xdr:col>
      <xdr:colOff>409575</xdr:colOff>
      <xdr:row>78</xdr:row>
      <xdr:rowOff>157480</xdr:rowOff>
    </xdr:to>
    <xdr:sp macro="" textlink="">
      <xdr:nvSpPr>
        <xdr:cNvPr id="193" name="円/楕円 192"/>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148607</xdr:rowOff>
    </xdr:from>
    <xdr:ext cx="469744" cy="259045"/>
    <xdr:sp macro="" textlink="">
      <xdr:nvSpPr>
        <xdr:cNvPr id="194" name="テキスト ボックス 193"/>
        <xdr:cNvSpPr txBox="1"/>
      </xdr:nvSpPr>
      <xdr:spPr>
        <a:xfrm>
          <a:off x="3562427" y="1352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55035</xdr:rowOff>
    </xdr:from>
    <xdr:to>
      <xdr:col>4</xdr:col>
      <xdr:colOff>206375</xdr:colOff>
      <xdr:row>78</xdr:row>
      <xdr:rowOff>156635</xdr:rowOff>
    </xdr:to>
    <xdr:sp macro="" textlink="">
      <xdr:nvSpPr>
        <xdr:cNvPr id="195" name="円/楕円 194"/>
        <xdr:cNvSpPr/>
      </xdr:nvSpPr>
      <xdr:spPr>
        <a:xfrm>
          <a:off x="2857500" y="134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147762</xdr:rowOff>
    </xdr:from>
    <xdr:ext cx="469744" cy="259045"/>
    <xdr:sp macro="" textlink="">
      <xdr:nvSpPr>
        <xdr:cNvPr id="196" name="テキスト ボックス 195"/>
        <xdr:cNvSpPr txBox="1"/>
      </xdr:nvSpPr>
      <xdr:spPr>
        <a:xfrm>
          <a:off x="2673427" y="1352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61976</xdr:rowOff>
    </xdr:from>
    <xdr:to>
      <xdr:col>3</xdr:col>
      <xdr:colOff>3175</xdr:colOff>
      <xdr:row>78</xdr:row>
      <xdr:rowOff>163576</xdr:rowOff>
    </xdr:to>
    <xdr:sp macro="" textlink="">
      <xdr:nvSpPr>
        <xdr:cNvPr id="197" name="円/楕円 196"/>
        <xdr:cNvSpPr/>
      </xdr:nvSpPr>
      <xdr:spPr>
        <a:xfrm>
          <a:off x="1968500" y="134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154703</xdr:rowOff>
    </xdr:from>
    <xdr:ext cx="469744" cy="259045"/>
    <xdr:sp macro="" textlink="">
      <xdr:nvSpPr>
        <xdr:cNvPr id="198" name="テキスト ボックス 197"/>
        <xdr:cNvSpPr txBox="1"/>
      </xdr:nvSpPr>
      <xdr:spPr>
        <a:xfrm>
          <a:off x="1784427" y="1352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71047</xdr:rowOff>
    </xdr:from>
    <xdr:to>
      <xdr:col>1</xdr:col>
      <xdr:colOff>485775</xdr:colOff>
      <xdr:row>79</xdr:row>
      <xdr:rowOff>1197</xdr:rowOff>
    </xdr:to>
    <xdr:sp macro="" textlink="">
      <xdr:nvSpPr>
        <xdr:cNvPr id="199" name="円/楕円 198"/>
        <xdr:cNvSpPr/>
      </xdr:nvSpPr>
      <xdr:spPr>
        <a:xfrm>
          <a:off x="1079500" y="134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163774</xdr:rowOff>
    </xdr:from>
    <xdr:ext cx="469744" cy="259045"/>
    <xdr:sp macro="" textlink="">
      <xdr:nvSpPr>
        <xdr:cNvPr id="200" name="テキスト ボックス 199"/>
        <xdr:cNvSpPr txBox="1"/>
      </xdr:nvSpPr>
      <xdr:spPr>
        <a:xfrm>
          <a:off x="895427" y="1353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118864</xdr:rowOff>
    </xdr:from>
    <xdr:to>
      <xdr:col>6</xdr:col>
      <xdr:colOff>511175</xdr:colOff>
      <xdr:row>95</xdr:row>
      <xdr:rowOff>120466</xdr:rowOff>
    </xdr:to>
    <xdr:cxnSp macro="">
      <xdr:nvCxnSpPr>
        <xdr:cNvPr id="231" name="直線コネクタ 230"/>
        <xdr:cNvCxnSpPr/>
      </xdr:nvCxnSpPr>
      <xdr:spPr>
        <a:xfrm flipV="1">
          <a:off x="3797300" y="16406614"/>
          <a:ext cx="8382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120466</xdr:rowOff>
    </xdr:from>
    <xdr:to>
      <xdr:col>5</xdr:col>
      <xdr:colOff>358775</xdr:colOff>
      <xdr:row>96</xdr:row>
      <xdr:rowOff>28166</xdr:rowOff>
    </xdr:to>
    <xdr:cxnSp macro="">
      <xdr:nvCxnSpPr>
        <xdr:cNvPr id="234" name="直線コネクタ 233"/>
        <xdr:cNvCxnSpPr/>
      </xdr:nvCxnSpPr>
      <xdr:spPr>
        <a:xfrm flipV="1">
          <a:off x="2908300" y="16408216"/>
          <a:ext cx="889000" cy="7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28166</xdr:rowOff>
    </xdr:from>
    <xdr:to>
      <xdr:col>4</xdr:col>
      <xdr:colOff>155575</xdr:colOff>
      <xdr:row>96</xdr:row>
      <xdr:rowOff>41239</xdr:rowOff>
    </xdr:to>
    <xdr:cxnSp macro="">
      <xdr:nvCxnSpPr>
        <xdr:cNvPr id="237" name="直線コネクタ 236"/>
        <xdr:cNvCxnSpPr/>
      </xdr:nvCxnSpPr>
      <xdr:spPr>
        <a:xfrm flipV="1">
          <a:off x="2019300" y="16487366"/>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41239</xdr:rowOff>
    </xdr:from>
    <xdr:to>
      <xdr:col>2</xdr:col>
      <xdr:colOff>638175</xdr:colOff>
      <xdr:row>96</xdr:row>
      <xdr:rowOff>113323</xdr:rowOff>
    </xdr:to>
    <xdr:cxnSp macro="">
      <xdr:nvCxnSpPr>
        <xdr:cNvPr id="240" name="直線コネクタ 239"/>
        <xdr:cNvCxnSpPr/>
      </xdr:nvCxnSpPr>
      <xdr:spPr>
        <a:xfrm flipV="1">
          <a:off x="1130300" y="16500439"/>
          <a:ext cx="8890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68064</xdr:rowOff>
    </xdr:from>
    <xdr:to>
      <xdr:col>6</xdr:col>
      <xdr:colOff>561975</xdr:colOff>
      <xdr:row>95</xdr:row>
      <xdr:rowOff>169664</xdr:rowOff>
    </xdr:to>
    <xdr:sp macro="" textlink="">
      <xdr:nvSpPr>
        <xdr:cNvPr id="250" name="円/楕円 249"/>
        <xdr:cNvSpPr/>
      </xdr:nvSpPr>
      <xdr:spPr>
        <a:xfrm>
          <a:off x="4584700" y="163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46491</xdr:rowOff>
    </xdr:from>
    <xdr:ext cx="534377" cy="259045"/>
    <xdr:sp macro="" textlink="">
      <xdr:nvSpPr>
        <xdr:cNvPr id="251" name="扶助費該当値テキスト"/>
        <xdr:cNvSpPr txBox="1"/>
      </xdr:nvSpPr>
      <xdr:spPr>
        <a:xfrm>
          <a:off x="4686300" y="163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61,164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69666</xdr:rowOff>
    </xdr:from>
    <xdr:to>
      <xdr:col>5</xdr:col>
      <xdr:colOff>409575</xdr:colOff>
      <xdr:row>95</xdr:row>
      <xdr:rowOff>171266</xdr:rowOff>
    </xdr:to>
    <xdr:sp macro="" textlink="">
      <xdr:nvSpPr>
        <xdr:cNvPr id="252" name="円/楕円 251"/>
        <xdr:cNvSpPr/>
      </xdr:nvSpPr>
      <xdr:spPr>
        <a:xfrm>
          <a:off x="3746500" y="163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162393</xdr:rowOff>
    </xdr:from>
    <xdr:ext cx="534377" cy="259045"/>
    <xdr:sp macro="" textlink="">
      <xdr:nvSpPr>
        <xdr:cNvPr id="253" name="テキスト ボックス 252"/>
        <xdr:cNvSpPr txBox="1"/>
      </xdr:nvSpPr>
      <xdr:spPr>
        <a:xfrm>
          <a:off x="3530111" y="1645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148816</xdr:rowOff>
    </xdr:from>
    <xdr:to>
      <xdr:col>4</xdr:col>
      <xdr:colOff>206375</xdr:colOff>
      <xdr:row>96</xdr:row>
      <xdr:rowOff>78966</xdr:rowOff>
    </xdr:to>
    <xdr:sp macro="" textlink="">
      <xdr:nvSpPr>
        <xdr:cNvPr id="254" name="円/楕円 253"/>
        <xdr:cNvSpPr/>
      </xdr:nvSpPr>
      <xdr:spPr>
        <a:xfrm>
          <a:off x="2857500" y="1643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70093</xdr:rowOff>
    </xdr:from>
    <xdr:ext cx="534377" cy="259045"/>
    <xdr:sp macro="" textlink="">
      <xdr:nvSpPr>
        <xdr:cNvPr id="255" name="テキスト ボックス 254"/>
        <xdr:cNvSpPr txBox="1"/>
      </xdr:nvSpPr>
      <xdr:spPr>
        <a:xfrm>
          <a:off x="2641111" y="1652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161889</xdr:rowOff>
    </xdr:from>
    <xdr:to>
      <xdr:col>3</xdr:col>
      <xdr:colOff>3175</xdr:colOff>
      <xdr:row>96</xdr:row>
      <xdr:rowOff>92039</xdr:rowOff>
    </xdr:to>
    <xdr:sp macro="" textlink="">
      <xdr:nvSpPr>
        <xdr:cNvPr id="256" name="円/楕円 255"/>
        <xdr:cNvSpPr/>
      </xdr:nvSpPr>
      <xdr:spPr>
        <a:xfrm>
          <a:off x="1968500" y="164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83166</xdr:rowOff>
    </xdr:from>
    <xdr:ext cx="534377" cy="259045"/>
    <xdr:sp macro="" textlink="">
      <xdr:nvSpPr>
        <xdr:cNvPr id="257" name="テキスト ボックス 256"/>
        <xdr:cNvSpPr txBox="1"/>
      </xdr:nvSpPr>
      <xdr:spPr>
        <a:xfrm>
          <a:off x="1752111" y="165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62523</xdr:rowOff>
    </xdr:from>
    <xdr:to>
      <xdr:col>1</xdr:col>
      <xdr:colOff>485775</xdr:colOff>
      <xdr:row>96</xdr:row>
      <xdr:rowOff>164123</xdr:rowOff>
    </xdr:to>
    <xdr:sp macro="" textlink="">
      <xdr:nvSpPr>
        <xdr:cNvPr id="258" name="円/楕円 257"/>
        <xdr:cNvSpPr/>
      </xdr:nvSpPr>
      <xdr:spPr>
        <a:xfrm>
          <a:off x="1079500" y="165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155250</xdr:rowOff>
    </xdr:from>
    <xdr:ext cx="534377" cy="259045"/>
    <xdr:sp macro="" textlink="">
      <xdr:nvSpPr>
        <xdr:cNvPr id="259" name="テキスト ボックス 258"/>
        <xdr:cNvSpPr txBox="1"/>
      </xdr:nvSpPr>
      <xdr:spPr>
        <a:xfrm>
          <a:off x="863111" y="166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88020</xdr:rowOff>
    </xdr:from>
    <xdr:to>
      <xdr:col>15</xdr:col>
      <xdr:colOff>180975</xdr:colOff>
      <xdr:row>37</xdr:row>
      <xdr:rowOff>67815</xdr:rowOff>
    </xdr:to>
    <xdr:cxnSp macro="">
      <xdr:nvCxnSpPr>
        <xdr:cNvPr id="290" name="直線コネクタ 289"/>
        <xdr:cNvCxnSpPr/>
      </xdr:nvCxnSpPr>
      <xdr:spPr>
        <a:xfrm flipV="1">
          <a:off x="9639300" y="6260220"/>
          <a:ext cx="838200" cy="1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166678</xdr:rowOff>
    </xdr:from>
    <xdr:to>
      <xdr:col>14</xdr:col>
      <xdr:colOff>28575</xdr:colOff>
      <xdr:row>37</xdr:row>
      <xdr:rowOff>67815</xdr:rowOff>
    </xdr:to>
    <xdr:cxnSp macro="">
      <xdr:nvCxnSpPr>
        <xdr:cNvPr id="293" name="直線コネクタ 292"/>
        <xdr:cNvCxnSpPr/>
      </xdr:nvCxnSpPr>
      <xdr:spPr>
        <a:xfrm>
          <a:off x="8750300" y="5824528"/>
          <a:ext cx="889000" cy="5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166678</xdr:rowOff>
    </xdr:from>
    <xdr:to>
      <xdr:col>12</xdr:col>
      <xdr:colOff>511175</xdr:colOff>
      <xdr:row>35</xdr:row>
      <xdr:rowOff>53142</xdr:rowOff>
    </xdr:to>
    <xdr:cxnSp macro="">
      <xdr:nvCxnSpPr>
        <xdr:cNvPr id="296" name="直線コネクタ 295"/>
        <xdr:cNvCxnSpPr/>
      </xdr:nvCxnSpPr>
      <xdr:spPr>
        <a:xfrm flipV="1">
          <a:off x="7861300" y="5824528"/>
          <a:ext cx="889000" cy="2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53142</xdr:rowOff>
    </xdr:from>
    <xdr:to>
      <xdr:col>11</xdr:col>
      <xdr:colOff>307975</xdr:colOff>
      <xdr:row>36</xdr:row>
      <xdr:rowOff>17389</xdr:rowOff>
    </xdr:to>
    <xdr:cxnSp macro="">
      <xdr:nvCxnSpPr>
        <xdr:cNvPr id="299" name="直線コネクタ 298"/>
        <xdr:cNvCxnSpPr/>
      </xdr:nvCxnSpPr>
      <xdr:spPr>
        <a:xfrm flipV="1">
          <a:off x="6972300" y="6053892"/>
          <a:ext cx="889000" cy="13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37220</xdr:rowOff>
    </xdr:from>
    <xdr:to>
      <xdr:col>15</xdr:col>
      <xdr:colOff>231775</xdr:colOff>
      <xdr:row>36</xdr:row>
      <xdr:rowOff>138820</xdr:rowOff>
    </xdr:to>
    <xdr:sp macro="" textlink="">
      <xdr:nvSpPr>
        <xdr:cNvPr id="309" name="円/楕円 308"/>
        <xdr:cNvSpPr/>
      </xdr:nvSpPr>
      <xdr:spPr>
        <a:xfrm>
          <a:off x="10426700" y="62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15647</xdr:rowOff>
    </xdr:from>
    <xdr:ext cx="599010" cy="259045"/>
    <xdr:sp macro="" textlink="">
      <xdr:nvSpPr>
        <xdr:cNvPr id="310" name="補助費等該当値テキスト"/>
        <xdr:cNvSpPr txBox="1"/>
      </xdr:nvSpPr>
      <xdr:spPr>
        <a:xfrm>
          <a:off x="10528300" y="618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17015</xdr:rowOff>
    </xdr:from>
    <xdr:to>
      <xdr:col>14</xdr:col>
      <xdr:colOff>79375</xdr:colOff>
      <xdr:row>37</xdr:row>
      <xdr:rowOff>118615</xdr:rowOff>
    </xdr:to>
    <xdr:sp macro="" textlink="">
      <xdr:nvSpPr>
        <xdr:cNvPr id="311" name="円/楕円 310"/>
        <xdr:cNvSpPr/>
      </xdr:nvSpPr>
      <xdr:spPr>
        <a:xfrm>
          <a:off x="9588500" y="63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109742</xdr:rowOff>
    </xdr:from>
    <xdr:ext cx="599010" cy="259045"/>
    <xdr:sp macro="" textlink="">
      <xdr:nvSpPr>
        <xdr:cNvPr id="312" name="テキスト ボックス 311"/>
        <xdr:cNvSpPr txBox="1"/>
      </xdr:nvSpPr>
      <xdr:spPr>
        <a:xfrm>
          <a:off x="9339794" y="645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114,512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115878</xdr:rowOff>
    </xdr:from>
    <xdr:to>
      <xdr:col>12</xdr:col>
      <xdr:colOff>561975</xdr:colOff>
      <xdr:row>34</xdr:row>
      <xdr:rowOff>46028</xdr:rowOff>
    </xdr:to>
    <xdr:sp macro="" textlink="">
      <xdr:nvSpPr>
        <xdr:cNvPr id="313" name="円/楕円 312"/>
        <xdr:cNvSpPr/>
      </xdr:nvSpPr>
      <xdr:spPr>
        <a:xfrm>
          <a:off x="8699500" y="57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62555</xdr:rowOff>
    </xdr:from>
    <xdr:ext cx="599010" cy="259045"/>
    <xdr:sp macro="" textlink="">
      <xdr:nvSpPr>
        <xdr:cNvPr id="314" name="テキスト ボックス 313"/>
        <xdr:cNvSpPr txBox="1"/>
      </xdr:nvSpPr>
      <xdr:spPr>
        <a:xfrm>
          <a:off x="8450794" y="554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294,239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2342</xdr:rowOff>
    </xdr:from>
    <xdr:to>
      <xdr:col>11</xdr:col>
      <xdr:colOff>358775</xdr:colOff>
      <xdr:row>35</xdr:row>
      <xdr:rowOff>103942</xdr:rowOff>
    </xdr:to>
    <xdr:sp macro="" textlink="">
      <xdr:nvSpPr>
        <xdr:cNvPr id="315" name="円/楕円 314"/>
        <xdr:cNvSpPr/>
      </xdr:nvSpPr>
      <xdr:spPr>
        <a:xfrm>
          <a:off x="7810500" y="60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120469</xdr:rowOff>
    </xdr:from>
    <xdr:ext cx="599010" cy="259045"/>
    <xdr:sp macro="" textlink="">
      <xdr:nvSpPr>
        <xdr:cNvPr id="316" name="テキスト ボックス 315"/>
        <xdr:cNvSpPr txBox="1"/>
      </xdr:nvSpPr>
      <xdr:spPr>
        <a:xfrm>
          <a:off x="7561794" y="577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138039</xdr:rowOff>
    </xdr:from>
    <xdr:to>
      <xdr:col>10</xdr:col>
      <xdr:colOff>155575</xdr:colOff>
      <xdr:row>36</xdr:row>
      <xdr:rowOff>68189</xdr:rowOff>
    </xdr:to>
    <xdr:sp macro="" textlink="">
      <xdr:nvSpPr>
        <xdr:cNvPr id="317" name="円/楕円 316"/>
        <xdr:cNvSpPr/>
      </xdr:nvSpPr>
      <xdr:spPr>
        <a:xfrm>
          <a:off x="6921500" y="61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84716</xdr:rowOff>
    </xdr:from>
    <xdr:ext cx="599010" cy="259045"/>
    <xdr:sp macro="" textlink="">
      <xdr:nvSpPr>
        <xdr:cNvPr id="318" name="テキスト ボックス 317"/>
        <xdr:cNvSpPr txBox="1"/>
      </xdr:nvSpPr>
      <xdr:spPr>
        <a:xfrm>
          <a:off x="6672794" y="591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30154</xdr:rowOff>
    </xdr:from>
    <xdr:to>
      <xdr:col>15</xdr:col>
      <xdr:colOff>180975</xdr:colOff>
      <xdr:row>57</xdr:row>
      <xdr:rowOff>91398</xdr:rowOff>
    </xdr:to>
    <xdr:cxnSp macro="">
      <xdr:nvCxnSpPr>
        <xdr:cNvPr id="343" name="直線コネクタ 342"/>
        <xdr:cNvCxnSpPr/>
      </xdr:nvCxnSpPr>
      <xdr:spPr>
        <a:xfrm>
          <a:off x="9639300" y="9802804"/>
          <a:ext cx="838200" cy="6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30154</xdr:rowOff>
    </xdr:from>
    <xdr:to>
      <xdr:col>14</xdr:col>
      <xdr:colOff>28575</xdr:colOff>
      <xdr:row>57</xdr:row>
      <xdr:rowOff>30393</xdr:rowOff>
    </xdr:to>
    <xdr:cxnSp macro="">
      <xdr:nvCxnSpPr>
        <xdr:cNvPr id="346" name="直線コネクタ 345"/>
        <xdr:cNvCxnSpPr/>
      </xdr:nvCxnSpPr>
      <xdr:spPr>
        <a:xfrm flipV="1">
          <a:off x="8750300" y="9802804"/>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30393</xdr:rowOff>
    </xdr:from>
    <xdr:to>
      <xdr:col>12</xdr:col>
      <xdr:colOff>511175</xdr:colOff>
      <xdr:row>57</xdr:row>
      <xdr:rowOff>64406</xdr:rowOff>
    </xdr:to>
    <xdr:cxnSp macro="">
      <xdr:nvCxnSpPr>
        <xdr:cNvPr id="349" name="直線コネクタ 348"/>
        <xdr:cNvCxnSpPr/>
      </xdr:nvCxnSpPr>
      <xdr:spPr>
        <a:xfrm flipV="1">
          <a:off x="7861300" y="9803043"/>
          <a:ext cx="889000" cy="3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64406</xdr:rowOff>
    </xdr:from>
    <xdr:to>
      <xdr:col>11</xdr:col>
      <xdr:colOff>307975</xdr:colOff>
      <xdr:row>57</xdr:row>
      <xdr:rowOff>114940</xdr:rowOff>
    </xdr:to>
    <xdr:cxnSp macro="">
      <xdr:nvCxnSpPr>
        <xdr:cNvPr id="352" name="直線コネクタ 351"/>
        <xdr:cNvCxnSpPr/>
      </xdr:nvCxnSpPr>
      <xdr:spPr>
        <a:xfrm flipV="1">
          <a:off x="6972300" y="9837056"/>
          <a:ext cx="889000" cy="5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40598</xdr:rowOff>
    </xdr:from>
    <xdr:to>
      <xdr:col>15</xdr:col>
      <xdr:colOff>231775</xdr:colOff>
      <xdr:row>57</xdr:row>
      <xdr:rowOff>142198</xdr:rowOff>
    </xdr:to>
    <xdr:sp macro="" textlink="">
      <xdr:nvSpPr>
        <xdr:cNvPr id="362" name="円/楕円 361"/>
        <xdr:cNvSpPr/>
      </xdr:nvSpPr>
      <xdr:spPr>
        <a:xfrm>
          <a:off x="10426700" y="98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131384</xdr:rowOff>
    </xdr:from>
    <xdr:ext cx="599010" cy="259045"/>
    <xdr:sp macro="" textlink="">
      <xdr:nvSpPr>
        <xdr:cNvPr id="363" name="普通建設事業費該当値テキスト"/>
        <xdr:cNvSpPr txBox="1"/>
      </xdr:nvSpPr>
      <xdr:spPr>
        <a:xfrm>
          <a:off x="10528300" y="973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150804</xdr:rowOff>
    </xdr:from>
    <xdr:to>
      <xdr:col>14</xdr:col>
      <xdr:colOff>79375</xdr:colOff>
      <xdr:row>57</xdr:row>
      <xdr:rowOff>80954</xdr:rowOff>
    </xdr:to>
    <xdr:sp macro="" textlink="">
      <xdr:nvSpPr>
        <xdr:cNvPr id="364" name="円/楕円 363"/>
        <xdr:cNvSpPr/>
      </xdr:nvSpPr>
      <xdr:spPr>
        <a:xfrm>
          <a:off x="9588500" y="97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97481</xdr:rowOff>
    </xdr:from>
    <xdr:ext cx="599010" cy="259045"/>
    <xdr:sp macro="" textlink="">
      <xdr:nvSpPr>
        <xdr:cNvPr id="365" name="テキスト ボックス 364"/>
        <xdr:cNvSpPr txBox="1"/>
      </xdr:nvSpPr>
      <xdr:spPr>
        <a:xfrm>
          <a:off x="9339794" y="952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291,682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151043</xdr:rowOff>
    </xdr:from>
    <xdr:to>
      <xdr:col>12</xdr:col>
      <xdr:colOff>561975</xdr:colOff>
      <xdr:row>57</xdr:row>
      <xdr:rowOff>81193</xdr:rowOff>
    </xdr:to>
    <xdr:sp macro="" textlink="">
      <xdr:nvSpPr>
        <xdr:cNvPr id="366" name="円/楕円 365"/>
        <xdr:cNvSpPr/>
      </xdr:nvSpPr>
      <xdr:spPr>
        <a:xfrm>
          <a:off x="8699500" y="97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97720</xdr:rowOff>
    </xdr:from>
    <xdr:ext cx="599010" cy="259045"/>
    <xdr:sp macro="" textlink="">
      <xdr:nvSpPr>
        <xdr:cNvPr id="367" name="テキスト ボックス 366"/>
        <xdr:cNvSpPr txBox="1"/>
      </xdr:nvSpPr>
      <xdr:spPr>
        <a:xfrm>
          <a:off x="8450794" y="952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13606</xdr:rowOff>
    </xdr:from>
    <xdr:to>
      <xdr:col>11</xdr:col>
      <xdr:colOff>358775</xdr:colOff>
      <xdr:row>57</xdr:row>
      <xdr:rowOff>115206</xdr:rowOff>
    </xdr:to>
    <xdr:sp macro="" textlink="">
      <xdr:nvSpPr>
        <xdr:cNvPr id="368" name="円/楕円 367"/>
        <xdr:cNvSpPr/>
      </xdr:nvSpPr>
      <xdr:spPr>
        <a:xfrm>
          <a:off x="7810500" y="97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131733</xdr:rowOff>
    </xdr:from>
    <xdr:ext cx="599010" cy="259045"/>
    <xdr:sp macro="" textlink="">
      <xdr:nvSpPr>
        <xdr:cNvPr id="369" name="テキスト ボックス 368"/>
        <xdr:cNvSpPr txBox="1"/>
      </xdr:nvSpPr>
      <xdr:spPr>
        <a:xfrm>
          <a:off x="7561794" y="956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64140</xdr:rowOff>
    </xdr:from>
    <xdr:to>
      <xdr:col>10</xdr:col>
      <xdr:colOff>155575</xdr:colOff>
      <xdr:row>57</xdr:row>
      <xdr:rowOff>165740</xdr:rowOff>
    </xdr:to>
    <xdr:sp macro="" textlink="">
      <xdr:nvSpPr>
        <xdr:cNvPr id="370" name="円/楕円 369"/>
        <xdr:cNvSpPr/>
      </xdr:nvSpPr>
      <xdr:spPr>
        <a:xfrm>
          <a:off x="6921500" y="983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156867</xdr:rowOff>
    </xdr:from>
    <xdr:ext cx="599010" cy="259045"/>
    <xdr:sp macro="" textlink="">
      <xdr:nvSpPr>
        <xdr:cNvPr id="371" name="テキスト ボックス 370"/>
        <xdr:cNvSpPr txBox="1"/>
      </xdr:nvSpPr>
      <xdr:spPr>
        <a:xfrm>
          <a:off x="6672794" y="992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90940</xdr:rowOff>
    </xdr:from>
    <xdr:to>
      <xdr:col>15</xdr:col>
      <xdr:colOff>180975</xdr:colOff>
      <xdr:row>78</xdr:row>
      <xdr:rowOff>155742</xdr:rowOff>
    </xdr:to>
    <xdr:cxnSp macro="">
      <xdr:nvCxnSpPr>
        <xdr:cNvPr id="400" name="直線コネクタ 399"/>
        <xdr:cNvCxnSpPr/>
      </xdr:nvCxnSpPr>
      <xdr:spPr>
        <a:xfrm>
          <a:off x="9639300" y="13464040"/>
          <a:ext cx="838200" cy="6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104942</xdr:rowOff>
    </xdr:from>
    <xdr:to>
      <xdr:col>15</xdr:col>
      <xdr:colOff>231775</xdr:colOff>
      <xdr:row>79</xdr:row>
      <xdr:rowOff>35092</xdr:rowOff>
    </xdr:to>
    <xdr:sp macro="" textlink="">
      <xdr:nvSpPr>
        <xdr:cNvPr id="410" name="円/楕円 409"/>
        <xdr:cNvSpPr/>
      </xdr:nvSpPr>
      <xdr:spPr>
        <a:xfrm>
          <a:off x="10426700" y="134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19869</xdr:rowOff>
    </xdr:from>
    <xdr:ext cx="534377" cy="259045"/>
    <xdr:sp macro="" textlink="">
      <xdr:nvSpPr>
        <xdr:cNvPr id="411" name="普通建設事業費 （ うち新規整備　）該当値テキスト"/>
        <xdr:cNvSpPr txBox="1"/>
      </xdr:nvSpPr>
      <xdr:spPr>
        <a:xfrm>
          <a:off x="10528300" y="1339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40140</xdr:rowOff>
    </xdr:from>
    <xdr:to>
      <xdr:col>14</xdr:col>
      <xdr:colOff>79375</xdr:colOff>
      <xdr:row>78</xdr:row>
      <xdr:rowOff>141740</xdr:rowOff>
    </xdr:to>
    <xdr:sp macro="" textlink="">
      <xdr:nvSpPr>
        <xdr:cNvPr id="412" name="円/楕円 411"/>
        <xdr:cNvSpPr/>
      </xdr:nvSpPr>
      <xdr:spPr>
        <a:xfrm>
          <a:off x="9588500" y="13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132867</xdr:rowOff>
    </xdr:from>
    <xdr:ext cx="534377" cy="259045"/>
    <xdr:sp macro="" textlink="">
      <xdr:nvSpPr>
        <xdr:cNvPr id="413" name="テキスト ボックス 412"/>
        <xdr:cNvSpPr txBox="1"/>
      </xdr:nvSpPr>
      <xdr:spPr>
        <a:xfrm>
          <a:off x="9372111" y="135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149982</xdr:rowOff>
    </xdr:from>
    <xdr:to>
      <xdr:col>15</xdr:col>
      <xdr:colOff>180975</xdr:colOff>
      <xdr:row>98</xdr:row>
      <xdr:rowOff>21915</xdr:rowOff>
    </xdr:to>
    <xdr:cxnSp macro="">
      <xdr:nvCxnSpPr>
        <xdr:cNvPr id="440" name="直線コネクタ 439"/>
        <xdr:cNvCxnSpPr/>
      </xdr:nvCxnSpPr>
      <xdr:spPr>
        <a:xfrm>
          <a:off x="9639300" y="16780632"/>
          <a:ext cx="8382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142565</xdr:rowOff>
    </xdr:from>
    <xdr:to>
      <xdr:col>15</xdr:col>
      <xdr:colOff>231775</xdr:colOff>
      <xdr:row>98</xdr:row>
      <xdr:rowOff>72715</xdr:rowOff>
    </xdr:to>
    <xdr:sp macro="" textlink="">
      <xdr:nvSpPr>
        <xdr:cNvPr id="450" name="円/楕円 449"/>
        <xdr:cNvSpPr/>
      </xdr:nvSpPr>
      <xdr:spPr>
        <a:xfrm>
          <a:off x="10426700" y="167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119178</xdr:rowOff>
    </xdr:from>
    <xdr:ext cx="599010" cy="259045"/>
    <xdr:sp macro="" textlink="">
      <xdr:nvSpPr>
        <xdr:cNvPr id="451" name="普通建設事業費 （ うち更新整備　）該当値テキスト"/>
        <xdr:cNvSpPr txBox="1"/>
      </xdr:nvSpPr>
      <xdr:spPr>
        <a:xfrm>
          <a:off x="10528300" y="167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99182</xdr:rowOff>
    </xdr:from>
    <xdr:to>
      <xdr:col>14</xdr:col>
      <xdr:colOff>79375</xdr:colOff>
      <xdr:row>98</xdr:row>
      <xdr:rowOff>29332</xdr:rowOff>
    </xdr:to>
    <xdr:sp macro="" textlink="">
      <xdr:nvSpPr>
        <xdr:cNvPr id="452" name="円/楕円 451"/>
        <xdr:cNvSpPr/>
      </xdr:nvSpPr>
      <xdr:spPr>
        <a:xfrm>
          <a:off x="9588500" y="167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45859</xdr:rowOff>
    </xdr:from>
    <xdr:ext cx="599010" cy="259045"/>
    <xdr:sp macro="" textlink="">
      <xdr:nvSpPr>
        <xdr:cNvPr id="453" name="テキスト ボックス 452"/>
        <xdr:cNvSpPr txBox="1"/>
      </xdr:nvSpPr>
      <xdr:spPr>
        <a:xfrm>
          <a:off x="9339794" y="1650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30785</xdr:rowOff>
    </xdr:from>
    <xdr:to>
      <xdr:col>23</xdr:col>
      <xdr:colOff>517525</xdr:colOff>
      <xdr:row>39</xdr:row>
      <xdr:rowOff>44428</xdr:rowOff>
    </xdr:to>
    <xdr:cxnSp macro="">
      <xdr:nvCxnSpPr>
        <xdr:cNvPr id="482" name="直線コネクタ 481"/>
        <xdr:cNvCxnSpPr/>
      </xdr:nvCxnSpPr>
      <xdr:spPr>
        <a:xfrm flipV="1">
          <a:off x="15481300" y="6717335"/>
          <a:ext cx="838200" cy="1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44428</xdr:rowOff>
    </xdr:from>
    <xdr:to>
      <xdr:col>22</xdr:col>
      <xdr:colOff>365125</xdr:colOff>
      <xdr:row>39</xdr:row>
      <xdr:rowOff>44450</xdr:rowOff>
    </xdr:to>
    <xdr:cxnSp macro="">
      <xdr:nvCxnSpPr>
        <xdr:cNvPr id="485" name="直線コネクタ 484"/>
        <xdr:cNvCxnSpPr/>
      </xdr:nvCxnSpPr>
      <xdr:spPr>
        <a:xfrm flipV="1">
          <a:off x="14592300" y="673097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44426</xdr:rowOff>
    </xdr:from>
    <xdr:to>
      <xdr:col>19</xdr:col>
      <xdr:colOff>644525</xdr:colOff>
      <xdr:row>39</xdr:row>
      <xdr:rowOff>44450</xdr:rowOff>
    </xdr:to>
    <xdr:cxnSp macro="">
      <xdr:nvCxnSpPr>
        <xdr:cNvPr id="491" name="直線コネクタ 490"/>
        <xdr:cNvCxnSpPr/>
      </xdr:nvCxnSpPr>
      <xdr:spPr>
        <a:xfrm>
          <a:off x="12814300" y="6730976"/>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151435</xdr:rowOff>
    </xdr:from>
    <xdr:to>
      <xdr:col>23</xdr:col>
      <xdr:colOff>568325</xdr:colOff>
      <xdr:row>39</xdr:row>
      <xdr:rowOff>81585</xdr:rowOff>
    </xdr:to>
    <xdr:sp macro="" textlink="">
      <xdr:nvSpPr>
        <xdr:cNvPr id="501" name="円/楕円 500"/>
        <xdr:cNvSpPr/>
      </xdr:nvSpPr>
      <xdr:spPr>
        <a:xfrm>
          <a:off x="16268700" y="66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534377" cy="259045"/>
    <xdr:sp macro="" textlink="">
      <xdr:nvSpPr>
        <xdr:cNvPr id="502" name="災害復旧事業費該当値テキスト"/>
        <xdr:cNvSpPr txBox="1"/>
      </xdr:nvSpPr>
      <xdr:spPr>
        <a:xfrm>
          <a:off x="16370300" y="66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165078</xdr:rowOff>
    </xdr:from>
    <xdr:to>
      <xdr:col>22</xdr:col>
      <xdr:colOff>415925</xdr:colOff>
      <xdr:row>39</xdr:row>
      <xdr:rowOff>95228</xdr:rowOff>
    </xdr:to>
    <xdr:sp macro="" textlink="">
      <xdr:nvSpPr>
        <xdr:cNvPr id="503" name="円/楕円 502"/>
        <xdr:cNvSpPr/>
      </xdr:nvSpPr>
      <xdr:spPr>
        <a:xfrm>
          <a:off x="154305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86355</xdr:rowOff>
    </xdr:from>
    <xdr:ext cx="313932" cy="259045"/>
    <xdr:sp macro="" textlink="">
      <xdr:nvSpPr>
        <xdr:cNvPr id="504" name="テキスト ボックス 503"/>
        <xdr:cNvSpPr txBox="1"/>
      </xdr:nvSpPr>
      <xdr:spPr>
        <a:xfrm>
          <a:off x="15324333" y="6772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165076</xdr:rowOff>
    </xdr:from>
    <xdr:to>
      <xdr:col>18</xdr:col>
      <xdr:colOff>492125</xdr:colOff>
      <xdr:row>39</xdr:row>
      <xdr:rowOff>95226</xdr:rowOff>
    </xdr:to>
    <xdr:sp macro="" textlink="">
      <xdr:nvSpPr>
        <xdr:cNvPr id="509" name="円/楕円 508"/>
        <xdr:cNvSpPr/>
      </xdr:nvSpPr>
      <xdr:spPr>
        <a:xfrm>
          <a:off x="12763500" y="668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86353</xdr:rowOff>
    </xdr:from>
    <xdr:ext cx="313932" cy="259045"/>
    <xdr:sp macro="" textlink="">
      <xdr:nvSpPr>
        <xdr:cNvPr id="510" name="テキスト ボックス 509"/>
        <xdr:cNvSpPr txBox="1"/>
      </xdr:nvSpPr>
      <xdr:spPr>
        <a:xfrm>
          <a:off x="12657333" y="6772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34847</xdr:rowOff>
    </xdr:from>
    <xdr:to>
      <xdr:col>23</xdr:col>
      <xdr:colOff>517525</xdr:colOff>
      <xdr:row>77</xdr:row>
      <xdr:rowOff>46143</xdr:rowOff>
    </xdr:to>
    <xdr:cxnSp macro="">
      <xdr:nvCxnSpPr>
        <xdr:cNvPr id="596" name="直線コネクタ 595"/>
        <xdr:cNvCxnSpPr/>
      </xdr:nvCxnSpPr>
      <xdr:spPr>
        <a:xfrm flipV="1">
          <a:off x="15481300" y="13236497"/>
          <a:ext cx="838200" cy="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46143</xdr:rowOff>
    </xdr:from>
    <xdr:to>
      <xdr:col>22</xdr:col>
      <xdr:colOff>365125</xdr:colOff>
      <xdr:row>77</xdr:row>
      <xdr:rowOff>49278</xdr:rowOff>
    </xdr:to>
    <xdr:cxnSp macro="">
      <xdr:nvCxnSpPr>
        <xdr:cNvPr id="599" name="直線コネクタ 598"/>
        <xdr:cNvCxnSpPr/>
      </xdr:nvCxnSpPr>
      <xdr:spPr>
        <a:xfrm flipV="1">
          <a:off x="14592300" y="13247793"/>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44183</xdr:rowOff>
    </xdr:from>
    <xdr:to>
      <xdr:col>21</xdr:col>
      <xdr:colOff>161925</xdr:colOff>
      <xdr:row>77</xdr:row>
      <xdr:rowOff>49278</xdr:rowOff>
    </xdr:to>
    <xdr:cxnSp macro="">
      <xdr:nvCxnSpPr>
        <xdr:cNvPr id="602" name="直線コネクタ 601"/>
        <xdr:cNvCxnSpPr/>
      </xdr:nvCxnSpPr>
      <xdr:spPr>
        <a:xfrm>
          <a:off x="13703300" y="13245833"/>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24051</xdr:rowOff>
    </xdr:from>
    <xdr:to>
      <xdr:col>19</xdr:col>
      <xdr:colOff>644525</xdr:colOff>
      <xdr:row>77</xdr:row>
      <xdr:rowOff>44183</xdr:rowOff>
    </xdr:to>
    <xdr:cxnSp macro="">
      <xdr:nvCxnSpPr>
        <xdr:cNvPr id="605" name="直線コネクタ 604"/>
        <xdr:cNvCxnSpPr/>
      </xdr:nvCxnSpPr>
      <xdr:spPr>
        <a:xfrm>
          <a:off x="12814300" y="13225701"/>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155497</xdr:rowOff>
    </xdr:from>
    <xdr:to>
      <xdr:col>23</xdr:col>
      <xdr:colOff>568325</xdr:colOff>
      <xdr:row>77</xdr:row>
      <xdr:rowOff>85647</xdr:rowOff>
    </xdr:to>
    <xdr:sp macro="" textlink="">
      <xdr:nvSpPr>
        <xdr:cNvPr id="615" name="円/楕円 614"/>
        <xdr:cNvSpPr/>
      </xdr:nvSpPr>
      <xdr:spPr>
        <a:xfrm>
          <a:off x="16268700" y="131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6924</xdr:rowOff>
    </xdr:from>
    <xdr:ext cx="599010" cy="259045"/>
    <xdr:sp macro="" textlink="">
      <xdr:nvSpPr>
        <xdr:cNvPr id="616" name="公債費該当値テキスト"/>
        <xdr:cNvSpPr txBox="1"/>
      </xdr:nvSpPr>
      <xdr:spPr>
        <a:xfrm>
          <a:off x="16370300" y="1303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185,041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166793</xdr:rowOff>
    </xdr:from>
    <xdr:to>
      <xdr:col>22</xdr:col>
      <xdr:colOff>415925</xdr:colOff>
      <xdr:row>77</xdr:row>
      <xdr:rowOff>96943</xdr:rowOff>
    </xdr:to>
    <xdr:sp macro="" textlink="">
      <xdr:nvSpPr>
        <xdr:cNvPr id="617" name="円/楕円 616"/>
        <xdr:cNvSpPr/>
      </xdr:nvSpPr>
      <xdr:spPr>
        <a:xfrm>
          <a:off x="15430500" y="131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113470</xdr:rowOff>
    </xdr:from>
    <xdr:ext cx="599010" cy="259045"/>
    <xdr:sp macro="" textlink="">
      <xdr:nvSpPr>
        <xdr:cNvPr id="618" name="テキスト ボックス 617"/>
        <xdr:cNvSpPr txBox="1"/>
      </xdr:nvSpPr>
      <xdr:spPr>
        <a:xfrm>
          <a:off x="15181794" y="1297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169928</xdr:rowOff>
    </xdr:from>
    <xdr:to>
      <xdr:col>21</xdr:col>
      <xdr:colOff>212725</xdr:colOff>
      <xdr:row>77</xdr:row>
      <xdr:rowOff>100078</xdr:rowOff>
    </xdr:to>
    <xdr:sp macro="" textlink="">
      <xdr:nvSpPr>
        <xdr:cNvPr id="619" name="円/楕円 618"/>
        <xdr:cNvSpPr/>
      </xdr:nvSpPr>
      <xdr:spPr>
        <a:xfrm>
          <a:off x="14541500" y="132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116605</xdr:rowOff>
    </xdr:from>
    <xdr:ext cx="599010" cy="259045"/>
    <xdr:sp macro="" textlink="">
      <xdr:nvSpPr>
        <xdr:cNvPr id="620" name="テキスト ボックス 619"/>
        <xdr:cNvSpPr txBox="1"/>
      </xdr:nvSpPr>
      <xdr:spPr>
        <a:xfrm>
          <a:off x="14292794" y="1297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177,466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164833</xdr:rowOff>
    </xdr:from>
    <xdr:to>
      <xdr:col>20</xdr:col>
      <xdr:colOff>9525</xdr:colOff>
      <xdr:row>77</xdr:row>
      <xdr:rowOff>94983</xdr:rowOff>
    </xdr:to>
    <xdr:sp macro="" textlink="">
      <xdr:nvSpPr>
        <xdr:cNvPr id="621" name="円/楕円 620"/>
        <xdr:cNvSpPr/>
      </xdr:nvSpPr>
      <xdr:spPr>
        <a:xfrm>
          <a:off x="13652500" y="131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111510</xdr:rowOff>
    </xdr:from>
    <xdr:ext cx="599010" cy="259045"/>
    <xdr:sp macro="" textlink="">
      <xdr:nvSpPr>
        <xdr:cNvPr id="622" name="テキスト ボックス 621"/>
        <xdr:cNvSpPr txBox="1"/>
      </xdr:nvSpPr>
      <xdr:spPr>
        <a:xfrm>
          <a:off x="13403794" y="1297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180,140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144701</xdr:rowOff>
    </xdr:from>
    <xdr:to>
      <xdr:col>18</xdr:col>
      <xdr:colOff>492125</xdr:colOff>
      <xdr:row>77</xdr:row>
      <xdr:rowOff>74851</xdr:rowOff>
    </xdr:to>
    <xdr:sp macro="" textlink="">
      <xdr:nvSpPr>
        <xdr:cNvPr id="623" name="円/楕円 622"/>
        <xdr:cNvSpPr/>
      </xdr:nvSpPr>
      <xdr:spPr>
        <a:xfrm>
          <a:off x="12763500" y="1317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91378</xdr:rowOff>
    </xdr:from>
    <xdr:ext cx="599010" cy="259045"/>
    <xdr:sp macro="" textlink="">
      <xdr:nvSpPr>
        <xdr:cNvPr id="624" name="テキスト ボックス 623"/>
        <xdr:cNvSpPr txBox="1"/>
      </xdr:nvSpPr>
      <xdr:spPr>
        <a:xfrm>
          <a:off x="12514794" y="1295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89984</xdr:rowOff>
    </xdr:from>
    <xdr:to>
      <xdr:col>23</xdr:col>
      <xdr:colOff>517525</xdr:colOff>
      <xdr:row>98</xdr:row>
      <xdr:rowOff>128341</xdr:rowOff>
    </xdr:to>
    <xdr:cxnSp macro="">
      <xdr:nvCxnSpPr>
        <xdr:cNvPr id="653" name="直線コネクタ 652"/>
        <xdr:cNvCxnSpPr/>
      </xdr:nvCxnSpPr>
      <xdr:spPr>
        <a:xfrm flipV="1">
          <a:off x="15481300" y="16892084"/>
          <a:ext cx="8382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128341</xdr:rowOff>
    </xdr:from>
    <xdr:to>
      <xdr:col>22</xdr:col>
      <xdr:colOff>365125</xdr:colOff>
      <xdr:row>98</xdr:row>
      <xdr:rowOff>150292</xdr:rowOff>
    </xdr:to>
    <xdr:cxnSp macro="">
      <xdr:nvCxnSpPr>
        <xdr:cNvPr id="656" name="直線コネクタ 655"/>
        <xdr:cNvCxnSpPr/>
      </xdr:nvCxnSpPr>
      <xdr:spPr>
        <a:xfrm flipV="1">
          <a:off x="14592300" y="16930441"/>
          <a:ext cx="8890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47653</xdr:rowOff>
    </xdr:from>
    <xdr:to>
      <xdr:col>21</xdr:col>
      <xdr:colOff>161925</xdr:colOff>
      <xdr:row>98</xdr:row>
      <xdr:rowOff>150292</xdr:rowOff>
    </xdr:to>
    <xdr:cxnSp macro="">
      <xdr:nvCxnSpPr>
        <xdr:cNvPr id="659" name="直線コネクタ 658"/>
        <xdr:cNvCxnSpPr/>
      </xdr:nvCxnSpPr>
      <xdr:spPr>
        <a:xfrm>
          <a:off x="13703300" y="16849753"/>
          <a:ext cx="889000" cy="10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47653</xdr:rowOff>
    </xdr:from>
    <xdr:to>
      <xdr:col>19</xdr:col>
      <xdr:colOff>644525</xdr:colOff>
      <xdr:row>98</xdr:row>
      <xdr:rowOff>124130</xdr:rowOff>
    </xdr:to>
    <xdr:cxnSp macro="">
      <xdr:nvCxnSpPr>
        <xdr:cNvPr id="662" name="直線コネクタ 661"/>
        <xdr:cNvCxnSpPr/>
      </xdr:nvCxnSpPr>
      <xdr:spPr>
        <a:xfrm flipV="1">
          <a:off x="12814300" y="16849753"/>
          <a:ext cx="889000" cy="7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39184</xdr:rowOff>
    </xdr:from>
    <xdr:to>
      <xdr:col>23</xdr:col>
      <xdr:colOff>568325</xdr:colOff>
      <xdr:row>98</xdr:row>
      <xdr:rowOff>140784</xdr:rowOff>
    </xdr:to>
    <xdr:sp macro="" textlink="">
      <xdr:nvSpPr>
        <xdr:cNvPr id="672" name="円/楕円 671"/>
        <xdr:cNvSpPr/>
      </xdr:nvSpPr>
      <xdr:spPr>
        <a:xfrm>
          <a:off x="16268700" y="168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125561</xdr:rowOff>
    </xdr:from>
    <xdr:ext cx="534377" cy="259045"/>
    <xdr:sp macro="" textlink="">
      <xdr:nvSpPr>
        <xdr:cNvPr id="673" name="積立金該当値テキスト"/>
        <xdr:cNvSpPr txBox="1"/>
      </xdr:nvSpPr>
      <xdr:spPr>
        <a:xfrm>
          <a:off x="16370300" y="1675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77541</xdr:rowOff>
    </xdr:from>
    <xdr:to>
      <xdr:col>22</xdr:col>
      <xdr:colOff>415925</xdr:colOff>
      <xdr:row>99</xdr:row>
      <xdr:rowOff>7691</xdr:rowOff>
    </xdr:to>
    <xdr:sp macro="" textlink="">
      <xdr:nvSpPr>
        <xdr:cNvPr id="674" name="円/楕円 673"/>
        <xdr:cNvSpPr/>
      </xdr:nvSpPr>
      <xdr:spPr>
        <a:xfrm>
          <a:off x="15430500" y="168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170268</xdr:rowOff>
    </xdr:from>
    <xdr:ext cx="534377" cy="259045"/>
    <xdr:sp macro="" textlink="">
      <xdr:nvSpPr>
        <xdr:cNvPr id="675" name="テキスト ボックス 674"/>
        <xdr:cNvSpPr txBox="1"/>
      </xdr:nvSpPr>
      <xdr:spPr>
        <a:xfrm>
          <a:off x="15214111" y="169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99492</xdr:rowOff>
    </xdr:from>
    <xdr:to>
      <xdr:col>21</xdr:col>
      <xdr:colOff>212725</xdr:colOff>
      <xdr:row>99</xdr:row>
      <xdr:rowOff>29642</xdr:rowOff>
    </xdr:to>
    <xdr:sp macro="" textlink="">
      <xdr:nvSpPr>
        <xdr:cNvPr id="676" name="円/楕円 675"/>
        <xdr:cNvSpPr/>
      </xdr:nvSpPr>
      <xdr:spPr>
        <a:xfrm>
          <a:off x="14541500" y="169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20769</xdr:rowOff>
    </xdr:from>
    <xdr:ext cx="534377" cy="259045"/>
    <xdr:sp macro="" textlink="">
      <xdr:nvSpPr>
        <xdr:cNvPr id="677" name="テキスト ボックス 676"/>
        <xdr:cNvSpPr txBox="1"/>
      </xdr:nvSpPr>
      <xdr:spPr>
        <a:xfrm>
          <a:off x="14325111" y="169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168303</xdr:rowOff>
    </xdr:from>
    <xdr:to>
      <xdr:col>20</xdr:col>
      <xdr:colOff>9525</xdr:colOff>
      <xdr:row>98</xdr:row>
      <xdr:rowOff>98453</xdr:rowOff>
    </xdr:to>
    <xdr:sp macro="" textlink="">
      <xdr:nvSpPr>
        <xdr:cNvPr id="678" name="円/楕円 677"/>
        <xdr:cNvSpPr/>
      </xdr:nvSpPr>
      <xdr:spPr>
        <a:xfrm>
          <a:off x="13652500" y="167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89580</xdr:rowOff>
    </xdr:from>
    <xdr:ext cx="534377" cy="259045"/>
    <xdr:sp macro="" textlink="">
      <xdr:nvSpPr>
        <xdr:cNvPr id="679" name="テキスト ボックス 678"/>
        <xdr:cNvSpPr txBox="1"/>
      </xdr:nvSpPr>
      <xdr:spPr>
        <a:xfrm>
          <a:off x="13436111" y="168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73330</xdr:rowOff>
    </xdr:from>
    <xdr:to>
      <xdr:col>18</xdr:col>
      <xdr:colOff>492125</xdr:colOff>
      <xdr:row>99</xdr:row>
      <xdr:rowOff>3480</xdr:rowOff>
    </xdr:to>
    <xdr:sp macro="" textlink="">
      <xdr:nvSpPr>
        <xdr:cNvPr id="680" name="円/楕円 679"/>
        <xdr:cNvSpPr/>
      </xdr:nvSpPr>
      <xdr:spPr>
        <a:xfrm>
          <a:off x="12763500" y="168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166057</xdr:rowOff>
    </xdr:from>
    <xdr:ext cx="534377" cy="259045"/>
    <xdr:sp macro="" textlink="">
      <xdr:nvSpPr>
        <xdr:cNvPr id="681" name="テキスト ボックス 680"/>
        <xdr:cNvSpPr txBox="1"/>
      </xdr:nvSpPr>
      <xdr:spPr>
        <a:xfrm>
          <a:off x="12547111" y="169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9093</xdr:rowOff>
    </xdr:from>
    <xdr:to>
      <xdr:col>32</xdr:col>
      <xdr:colOff>187325</xdr:colOff>
      <xdr:row>39</xdr:row>
      <xdr:rowOff>30276</xdr:rowOff>
    </xdr:to>
    <xdr:cxnSp macro="">
      <xdr:nvCxnSpPr>
        <xdr:cNvPr id="710" name="直線コネクタ 709"/>
        <xdr:cNvCxnSpPr/>
      </xdr:nvCxnSpPr>
      <xdr:spPr>
        <a:xfrm flipV="1">
          <a:off x="21323300" y="6695643"/>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29172</xdr:rowOff>
    </xdr:from>
    <xdr:to>
      <xdr:col>31</xdr:col>
      <xdr:colOff>34925</xdr:colOff>
      <xdr:row>39</xdr:row>
      <xdr:rowOff>30276</xdr:rowOff>
    </xdr:to>
    <xdr:cxnSp macro="">
      <xdr:nvCxnSpPr>
        <xdr:cNvPr id="713" name="直線コネクタ 712"/>
        <xdr:cNvCxnSpPr/>
      </xdr:nvCxnSpPr>
      <xdr:spPr>
        <a:xfrm>
          <a:off x="20434300" y="671572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27915</xdr:rowOff>
    </xdr:from>
    <xdr:to>
      <xdr:col>29</xdr:col>
      <xdr:colOff>517525</xdr:colOff>
      <xdr:row>39</xdr:row>
      <xdr:rowOff>29172</xdr:rowOff>
    </xdr:to>
    <xdr:cxnSp macro="">
      <xdr:nvCxnSpPr>
        <xdr:cNvPr id="716" name="直線コネクタ 715"/>
        <xdr:cNvCxnSpPr/>
      </xdr:nvCxnSpPr>
      <xdr:spPr>
        <a:xfrm>
          <a:off x="19545300" y="671446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27572</xdr:rowOff>
    </xdr:from>
    <xdr:to>
      <xdr:col>28</xdr:col>
      <xdr:colOff>314325</xdr:colOff>
      <xdr:row>39</xdr:row>
      <xdr:rowOff>27915</xdr:rowOff>
    </xdr:to>
    <xdr:cxnSp macro="">
      <xdr:nvCxnSpPr>
        <xdr:cNvPr id="719" name="直線コネクタ 718"/>
        <xdr:cNvCxnSpPr/>
      </xdr:nvCxnSpPr>
      <xdr:spPr>
        <a:xfrm>
          <a:off x="18656300" y="671412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129743</xdr:rowOff>
    </xdr:from>
    <xdr:to>
      <xdr:col>32</xdr:col>
      <xdr:colOff>238125</xdr:colOff>
      <xdr:row>39</xdr:row>
      <xdr:rowOff>59893</xdr:rowOff>
    </xdr:to>
    <xdr:sp macro="" textlink="">
      <xdr:nvSpPr>
        <xdr:cNvPr id="729" name="円/楕円 728"/>
        <xdr:cNvSpPr/>
      </xdr:nvSpPr>
      <xdr:spPr>
        <a:xfrm>
          <a:off x="221107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378565" cy="259045"/>
    <xdr:sp macro="" textlink="">
      <xdr:nvSpPr>
        <xdr:cNvPr id="730" name="投資及び出資金該当値テキスト"/>
        <xdr:cNvSpPr txBox="1"/>
      </xdr:nvSpPr>
      <xdr:spPr>
        <a:xfrm>
          <a:off x="22212300" y="661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150926</xdr:rowOff>
    </xdr:from>
    <xdr:to>
      <xdr:col>31</xdr:col>
      <xdr:colOff>85725</xdr:colOff>
      <xdr:row>39</xdr:row>
      <xdr:rowOff>81076</xdr:rowOff>
    </xdr:to>
    <xdr:sp macro="" textlink="">
      <xdr:nvSpPr>
        <xdr:cNvPr id="731" name="円/楕円 730"/>
        <xdr:cNvSpPr/>
      </xdr:nvSpPr>
      <xdr:spPr>
        <a:xfrm>
          <a:off x="21272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72203</xdr:rowOff>
    </xdr:from>
    <xdr:ext cx="378565" cy="259045"/>
    <xdr:sp macro="" textlink="">
      <xdr:nvSpPr>
        <xdr:cNvPr id="732" name="テキスト ボックス 731"/>
        <xdr:cNvSpPr txBox="1"/>
      </xdr:nvSpPr>
      <xdr:spPr>
        <a:xfrm>
          <a:off x="21134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149822</xdr:rowOff>
    </xdr:from>
    <xdr:to>
      <xdr:col>29</xdr:col>
      <xdr:colOff>568325</xdr:colOff>
      <xdr:row>39</xdr:row>
      <xdr:rowOff>79972</xdr:rowOff>
    </xdr:to>
    <xdr:sp macro="" textlink="">
      <xdr:nvSpPr>
        <xdr:cNvPr id="733" name="円/楕円 732"/>
        <xdr:cNvSpPr/>
      </xdr:nvSpPr>
      <xdr:spPr>
        <a:xfrm>
          <a:off x="20383500" y="6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71099</xdr:rowOff>
    </xdr:from>
    <xdr:ext cx="378565" cy="259045"/>
    <xdr:sp macro="" textlink="">
      <xdr:nvSpPr>
        <xdr:cNvPr id="734" name="テキスト ボックス 733"/>
        <xdr:cNvSpPr txBox="1"/>
      </xdr:nvSpPr>
      <xdr:spPr>
        <a:xfrm>
          <a:off x="20245017" y="675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148565</xdr:rowOff>
    </xdr:from>
    <xdr:to>
      <xdr:col>28</xdr:col>
      <xdr:colOff>365125</xdr:colOff>
      <xdr:row>39</xdr:row>
      <xdr:rowOff>78715</xdr:rowOff>
    </xdr:to>
    <xdr:sp macro="" textlink="">
      <xdr:nvSpPr>
        <xdr:cNvPr id="735" name="円/楕円 734"/>
        <xdr:cNvSpPr/>
      </xdr:nvSpPr>
      <xdr:spPr>
        <a:xfrm>
          <a:off x="19494500" y="66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69842</xdr:rowOff>
    </xdr:from>
    <xdr:ext cx="378565" cy="259045"/>
    <xdr:sp macro="" textlink="">
      <xdr:nvSpPr>
        <xdr:cNvPr id="736" name="テキスト ボックス 735"/>
        <xdr:cNvSpPr txBox="1"/>
      </xdr:nvSpPr>
      <xdr:spPr>
        <a:xfrm>
          <a:off x="19356017" y="6756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148222</xdr:rowOff>
    </xdr:from>
    <xdr:to>
      <xdr:col>27</xdr:col>
      <xdr:colOff>161925</xdr:colOff>
      <xdr:row>39</xdr:row>
      <xdr:rowOff>78372</xdr:rowOff>
    </xdr:to>
    <xdr:sp macro="" textlink="">
      <xdr:nvSpPr>
        <xdr:cNvPr id="737" name="円/楕円 736"/>
        <xdr:cNvSpPr/>
      </xdr:nvSpPr>
      <xdr:spPr>
        <a:xfrm>
          <a:off x="18605500" y="66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69499</xdr:rowOff>
    </xdr:from>
    <xdr:ext cx="378565" cy="259045"/>
    <xdr:sp macro="" textlink="">
      <xdr:nvSpPr>
        <xdr:cNvPr id="738" name="テキスト ボックス 737"/>
        <xdr:cNvSpPr txBox="1"/>
      </xdr:nvSpPr>
      <xdr:spPr>
        <a:xfrm>
          <a:off x="18467017" y="675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65634</xdr:rowOff>
    </xdr:from>
    <xdr:to>
      <xdr:col>32</xdr:col>
      <xdr:colOff>187325</xdr:colOff>
      <xdr:row>58</xdr:row>
      <xdr:rowOff>139700</xdr:rowOff>
    </xdr:to>
    <xdr:cxnSp macro="">
      <xdr:nvCxnSpPr>
        <xdr:cNvPr id="765" name="直線コネクタ 764"/>
        <xdr:cNvCxnSpPr/>
      </xdr:nvCxnSpPr>
      <xdr:spPr>
        <a:xfrm flipV="1">
          <a:off x="21323300" y="9495384"/>
          <a:ext cx="838200" cy="58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66"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141574</xdr:rowOff>
    </xdr:from>
    <xdr:to>
      <xdr:col>29</xdr:col>
      <xdr:colOff>517525</xdr:colOff>
      <xdr:row>58</xdr:row>
      <xdr:rowOff>139700</xdr:rowOff>
    </xdr:to>
    <xdr:cxnSp macro="">
      <xdr:nvCxnSpPr>
        <xdr:cNvPr id="771" name="直線コネクタ 770"/>
        <xdr:cNvCxnSpPr/>
      </xdr:nvCxnSpPr>
      <xdr:spPr>
        <a:xfrm>
          <a:off x="19545300" y="9742774"/>
          <a:ext cx="889000" cy="34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90780</xdr:rowOff>
    </xdr:from>
    <xdr:to>
      <xdr:col>28</xdr:col>
      <xdr:colOff>314325</xdr:colOff>
      <xdr:row>56</xdr:row>
      <xdr:rowOff>141574</xdr:rowOff>
    </xdr:to>
    <xdr:cxnSp macro="">
      <xdr:nvCxnSpPr>
        <xdr:cNvPr id="774" name="直線コネクタ 773"/>
        <xdr:cNvCxnSpPr/>
      </xdr:nvCxnSpPr>
      <xdr:spPr>
        <a:xfrm>
          <a:off x="18656300" y="9691980"/>
          <a:ext cx="889000" cy="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31757</xdr:rowOff>
    </xdr:from>
    <xdr:ext cx="469744" cy="259045"/>
    <xdr:sp macro="" textlink="">
      <xdr:nvSpPr>
        <xdr:cNvPr id="776" name="テキスト ボックス 775"/>
        <xdr:cNvSpPr txBox="1"/>
      </xdr:nvSpPr>
      <xdr:spPr>
        <a:xfrm>
          <a:off x="19310427" y="9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42775</xdr:rowOff>
    </xdr:from>
    <xdr:ext cx="469744" cy="259045"/>
    <xdr:sp macro="" textlink="">
      <xdr:nvSpPr>
        <xdr:cNvPr id="778" name="テキスト ボックス 777"/>
        <xdr:cNvSpPr txBox="1"/>
      </xdr:nvSpPr>
      <xdr:spPr>
        <a:xfrm>
          <a:off x="18421427" y="98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14834</xdr:rowOff>
    </xdr:from>
    <xdr:to>
      <xdr:col>32</xdr:col>
      <xdr:colOff>238125</xdr:colOff>
      <xdr:row>55</xdr:row>
      <xdr:rowOff>116434</xdr:rowOff>
    </xdr:to>
    <xdr:sp macro="" textlink="">
      <xdr:nvSpPr>
        <xdr:cNvPr id="784" name="円/楕円 783"/>
        <xdr:cNvSpPr/>
      </xdr:nvSpPr>
      <xdr:spPr>
        <a:xfrm>
          <a:off x="22110700" y="944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37711</xdr:rowOff>
    </xdr:from>
    <xdr:ext cx="534377" cy="259045"/>
    <xdr:sp macro="" textlink="">
      <xdr:nvSpPr>
        <xdr:cNvPr id="785" name="貸付金該当値テキスト"/>
        <xdr:cNvSpPr txBox="1"/>
      </xdr:nvSpPr>
      <xdr:spPr>
        <a:xfrm>
          <a:off x="22212300" y="92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90774</xdr:rowOff>
    </xdr:from>
    <xdr:to>
      <xdr:col>28</xdr:col>
      <xdr:colOff>365125</xdr:colOff>
      <xdr:row>57</xdr:row>
      <xdr:rowOff>20924</xdr:rowOff>
    </xdr:to>
    <xdr:sp macro="" textlink="">
      <xdr:nvSpPr>
        <xdr:cNvPr id="790" name="円/楕円 789"/>
        <xdr:cNvSpPr/>
      </xdr:nvSpPr>
      <xdr:spPr>
        <a:xfrm>
          <a:off x="19494500" y="96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37451</xdr:rowOff>
    </xdr:from>
    <xdr:ext cx="469744" cy="259045"/>
    <xdr:sp macro="" textlink="">
      <xdr:nvSpPr>
        <xdr:cNvPr id="791" name="テキスト ボックス 790"/>
        <xdr:cNvSpPr txBox="1"/>
      </xdr:nvSpPr>
      <xdr:spPr>
        <a:xfrm>
          <a:off x="19310427" y="946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39980</xdr:rowOff>
    </xdr:from>
    <xdr:to>
      <xdr:col>27</xdr:col>
      <xdr:colOff>161925</xdr:colOff>
      <xdr:row>56</xdr:row>
      <xdr:rowOff>141580</xdr:rowOff>
    </xdr:to>
    <xdr:sp macro="" textlink="">
      <xdr:nvSpPr>
        <xdr:cNvPr id="792" name="円/楕円 791"/>
        <xdr:cNvSpPr/>
      </xdr:nvSpPr>
      <xdr:spPr>
        <a:xfrm>
          <a:off x="18605500" y="96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158107</xdr:rowOff>
    </xdr:from>
    <xdr:ext cx="469744" cy="259045"/>
    <xdr:sp macro="" textlink="">
      <xdr:nvSpPr>
        <xdr:cNvPr id="793" name="テキスト ボックス 792"/>
        <xdr:cNvSpPr txBox="1"/>
      </xdr:nvSpPr>
      <xdr:spPr>
        <a:xfrm>
          <a:off x="18421427" y="94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162579</xdr:rowOff>
    </xdr:from>
    <xdr:to>
      <xdr:col>32</xdr:col>
      <xdr:colOff>187325</xdr:colOff>
      <xdr:row>76</xdr:row>
      <xdr:rowOff>53324</xdr:rowOff>
    </xdr:to>
    <xdr:cxnSp macro="">
      <xdr:nvCxnSpPr>
        <xdr:cNvPr id="822" name="直線コネクタ 821"/>
        <xdr:cNvCxnSpPr/>
      </xdr:nvCxnSpPr>
      <xdr:spPr>
        <a:xfrm flipV="1">
          <a:off x="21323300" y="13021329"/>
          <a:ext cx="838200" cy="6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164976</xdr:rowOff>
    </xdr:from>
    <xdr:to>
      <xdr:col>31</xdr:col>
      <xdr:colOff>34925</xdr:colOff>
      <xdr:row>76</xdr:row>
      <xdr:rowOff>53324</xdr:rowOff>
    </xdr:to>
    <xdr:cxnSp macro="">
      <xdr:nvCxnSpPr>
        <xdr:cNvPr id="825" name="直線コネクタ 824"/>
        <xdr:cNvCxnSpPr/>
      </xdr:nvCxnSpPr>
      <xdr:spPr>
        <a:xfrm>
          <a:off x="20434300" y="13023726"/>
          <a:ext cx="889000" cy="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164976</xdr:rowOff>
    </xdr:from>
    <xdr:to>
      <xdr:col>29</xdr:col>
      <xdr:colOff>517525</xdr:colOff>
      <xdr:row>76</xdr:row>
      <xdr:rowOff>12610</xdr:rowOff>
    </xdr:to>
    <xdr:cxnSp macro="">
      <xdr:nvCxnSpPr>
        <xdr:cNvPr id="828" name="直線コネクタ 827"/>
        <xdr:cNvCxnSpPr/>
      </xdr:nvCxnSpPr>
      <xdr:spPr>
        <a:xfrm flipV="1">
          <a:off x="19545300" y="13023726"/>
          <a:ext cx="8890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4369</xdr:rowOff>
    </xdr:from>
    <xdr:to>
      <xdr:col>28</xdr:col>
      <xdr:colOff>314325</xdr:colOff>
      <xdr:row>76</xdr:row>
      <xdr:rowOff>12610</xdr:rowOff>
    </xdr:to>
    <xdr:cxnSp macro="">
      <xdr:nvCxnSpPr>
        <xdr:cNvPr id="831" name="直線コネクタ 830"/>
        <xdr:cNvCxnSpPr/>
      </xdr:nvCxnSpPr>
      <xdr:spPr>
        <a:xfrm>
          <a:off x="18656300" y="13034569"/>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111779</xdr:rowOff>
    </xdr:from>
    <xdr:to>
      <xdr:col>32</xdr:col>
      <xdr:colOff>238125</xdr:colOff>
      <xdr:row>76</xdr:row>
      <xdr:rowOff>41929</xdr:rowOff>
    </xdr:to>
    <xdr:sp macro="" textlink="">
      <xdr:nvSpPr>
        <xdr:cNvPr id="841" name="円/楕円 840"/>
        <xdr:cNvSpPr/>
      </xdr:nvSpPr>
      <xdr:spPr>
        <a:xfrm>
          <a:off x="22110700" y="1297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134656</xdr:rowOff>
    </xdr:from>
    <xdr:ext cx="599010" cy="259045"/>
    <xdr:sp macro="" textlink="">
      <xdr:nvSpPr>
        <xdr:cNvPr id="842" name="繰出金該当値テキスト"/>
        <xdr:cNvSpPr txBox="1"/>
      </xdr:nvSpPr>
      <xdr:spPr>
        <a:xfrm>
          <a:off x="22212300" y="1282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148,995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2524</xdr:rowOff>
    </xdr:from>
    <xdr:to>
      <xdr:col>31</xdr:col>
      <xdr:colOff>85725</xdr:colOff>
      <xdr:row>76</xdr:row>
      <xdr:rowOff>104124</xdr:rowOff>
    </xdr:to>
    <xdr:sp macro="" textlink="">
      <xdr:nvSpPr>
        <xdr:cNvPr id="843" name="円/楕円 842"/>
        <xdr:cNvSpPr/>
      </xdr:nvSpPr>
      <xdr:spPr>
        <a:xfrm>
          <a:off x="21272500" y="130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120651</xdr:rowOff>
    </xdr:from>
    <xdr:ext cx="599010" cy="259045"/>
    <xdr:sp macro="" textlink="">
      <xdr:nvSpPr>
        <xdr:cNvPr id="844" name="テキスト ボックス 843"/>
        <xdr:cNvSpPr txBox="1"/>
      </xdr:nvSpPr>
      <xdr:spPr>
        <a:xfrm>
          <a:off x="21023794" y="1280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132,671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114175</xdr:rowOff>
    </xdr:from>
    <xdr:to>
      <xdr:col>29</xdr:col>
      <xdr:colOff>568325</xdr:colOff>
      <xdr:row>76</xdr:row>
      <xdr:rowOff>44326</xdr:rowOff>
    </xdr:to>
    <xdr:sp macro="" textlink="">
      <xdr:nvSpPr>
        <xdr:cNvPr id="845" name="円/楕円 844"/>
        <xdr:cNvSpPr/>
      </xdr:nvSpPr>
      <xdr:spPr>
        <a:xfrm>
          <a:off x="20383500" y="129729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60852</xdr:rowOff>
    </xdr:from>
    <xdr:ext cx="599010" cy="259045"/>
    <xdr:sp macro="" textlink="">
      <xdr:nvSpPr>
        <xdr:cNvPr id="846" name="テキスト ボックス 845"/>
        <xdr:cNvSpPr txBox="1"/>
      </xdr:nvSpPr>
      <xdr:spPr>
        <a:xfrm>
          <a:off x="20134794" y="1274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148,366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133260</xdr:rowOff>
    </xdr:from>
    <xdr:to>
      <xdr:col>28</xdr:col>
      <xdr:colOff>365125</xdr:colOff>
      <xdr:row>76</xdr:row>
      <xdr:rowOff>63410</xdr:rowOff>
    </xdr:to>
    <xdr:sp macro="" textlink="">
      <xdr:nvSpPr>
        <xdr:cNvPr id="847" name="円/楕円 846"/>
        <xdr:cNvSpPr/>
      </xdr:nvSpPr>
      <xdr:spPr>
        <a:xfrm>
          <a:off x="19494500" y="129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79937</xdr:rowOff>
    </xdr:from>
    <xdr:ext cx="599010" cy="259045"/>
    <xdr:sp macro="" textlink="">
      <xdr:nvSpPr>
        <xdr:cNvPr id="848" name="テキスト ボックス 847"/>
        <xdr:cNvSpPr txBox="1"/>
      </xdr:nvSpPr>
      <xdr:spPr>
        <a:xfrm>
          <a:off x="19245794" y="1276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143,357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125019</xdr:rowOff>
    </xdr:from>
    <xdr:to>
      <xdr:col>27</xdr:col>
      <xdr:colOff>161925</xdr:colOff>
      <xdr:row>76</xdr:row>
      <xdr:rowOff>55169</xdr:rowOff>
    </xdr:to>
    <xdr:sp macro="" textlink="">
      <xdr:nvSpPr>
        <xdr:cNvPr id="849" name="円/楕円 848"/>
        <xdr:cNvSpPr/>
      </xdr:nvSpPr>
      <xdr:spPr>
        <a:xfrm>
          <a:off x="18605500" y="129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71696</xdr:rowOff>
    </xdr:from>
    <xdr:ext cx="599010" cy="259045"/>
    <xdr:sp macro="" textlink="">
      <xdr:nvSpPr>
        <xdr:cNvPr id="850" name="テキスト ボックス 849"/>
        <xdr:cNvSpPr txBox="1"/>
      </xdr:nvSpPr>
      <xdr:spPr>
        <a:xfrm>
          <a:off x="18356794" y="1275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貸付金は、住民一人当たり平成２６年度の</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円から平成２７年度は１２，８７０円と増加している。これは、平成２７年度に開催されたイベント（単年度限り）開催に係るものであるが、同年度中に全額返済されている。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3,885
3,855
1,049.47
5,433,313
5,222,163
184,850
3,477,813
7,618,855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136614</xdr:rowOff>
    </xdr:from>
    <xdr:to>
      <xdr:col>6</xdr:col>
      <xdr:colOff>511175</xdr:colOff>
      <xdr:row>37</xdr:row>
      <xdr:rowOff>153726</xdr:rowOff>
    </xdr:to>
    <xdr:cxnSp macro="">
      <xdr:nvCxnSpPr>
        <xdr:cNvPr id="62" name="直線コネクタ 61"/>
        <xdr:cNvCxnSpPr/>
      </xdr:nvCxnSpPr>
      <xdr:spPr>
        <a:xfrm flipV="1">
          <a:off x="3797300" y="6480264"/>
          <a:ext cx="8382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139357</xdr:rowOff>
    </xdr:from>
    <xdr:to>
      <xdr:col>5</xdr:col>
      <xdr:colOff>358775</xdr:colOff>
      <xdr:row>37</xdr:row>
      <xdr:rowOff>153726</xdr:rowOff>
    </xdr:to>
    <xdr:cxnSp macro="">
      <xdr:nvCxnSpPr>
        <xdr:cNvPr id="65" name="直線コネクタ 64"/>
        <xdr:cNvCxnSpPr/>
      </xdr:nvCxnSpPr>
      <xdr:spPr>
        <a:xfrm>
          <a:off x="2908300" y="648300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139357</xdr:rowOff>
    </xdr:from>
    <xdr:to>
      <xdr:col>4</xdr:col>
      <xdr:colOff>155575</xdr:colOff>
      <xdr:row>37</xdr:row>
      <xdr:rowOff>162347</xdr:rowOff>
    </xdr:to>
    <xdr:cxnSp macro="">
      <xdr:nvCxnSpPr>
        <xdr:cNvPr id="68" name="直線コネクタ 67"/>
        <xdr:cNvCxnSpPr/>
      </xdr:nvCxnSpPr>
      <xdr:spPr>
        <a:xfrm flipV="1">
          <a:off x="2019300" y="6483007"/>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120220</xdr:rowOff>
    </xdr:from>
    <xdr:to>
      <xdr:col>2</xdr:col>
      <xdr:colOff>638175</xdr:colOff>
      <xdr:row>37</xdr:row>
      <xdr:rowOff>162347</xdr:rowOff>
    </xdr:to>
    <xdr:cxnSp macro="">
      <xdr:nvCxnSpPr>
        <xdr:cNvPr id="71" name="直線コネクタ 70"/>
        <xdr:cNvCxnSpPr/>
      </xdr:nvCxnSpPr>
      <xdr:spPr>
        <a:xfrm>
          <a:off x="1130300" y="6463870"/>
          <a:ext cx="88900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85814</xdr:rowOff>
    </xdr:from>
    <xdr:to>
      <xdr:col>6</xdr:col>
      <xdr:colOff>561975</xdr:colOff>
      <xdr:row>38</xdr:row>
      <xdr:rowOff>15963</xdr:rowOff>
    </xdr:to>
    <xdr:sp macro="" textlink="">
      <xdr:nvSpPr>
        <xdr:cNvPr id="81" name="円/楕円 80"/>
        <xdr:cNvSpPr/>
      </xdr:nvSpPr>
      <xdr:spPr>
        <a:xfrm>
          <a:off x="4584700" y="6429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64241</xdr:rowOff>
    </xdr:from>
    <xdr:ext cx="534377" cy="259045"/>
    <xdr:sp macro="" textlink="">
      <xdr:nvSpPr>
        <xdr:cNvPr id="82" name="議会費該当値テキスト"/>
        <xdr:cNvSpPr txBox="1"/>
      </xdr:nvSpPr>
      <xdr:spPr>
        <a:xfrm>
          <a:off x="4686300" y="64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102926</xdr:rowOff>
    </xdr:from>
    <xdr:to>
      <xdr:col>5</xdr:col>
      <xdr:colOff>409575</xdr:colOff>
      <xdr:row>38</xdr:row>
      <xdr:rowOff>33076</xdr:rowOff>
    </xdr:to>
    <xdr:sp macro="" textlink="">
      <xdr:nvSpPr>
        <xdr:cNvPr id="83" name="円/楕円 82"/>
        <xdr:cNvSpPr/>
      </xdr:nvSpPr>
      <xdr:spPr>
        <a:xfrm>
          <a:off x="3746500" y="64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24203</xdr:rowOff>
    </xdr:from>
    <xdr:ext cx="534377" cy="259045"/>
    <xdr:sp macro="" textlink="">
      <xdr:nvSpPr>
        <xdr:cNvPr id="84" name="テキスト ボックス 83"/>
        <xdr:cNvSpPr txBox="1"/>
      </xdr:nvSpPr>
      <xdr:spPr>
        <a:xfrm>
          <a:off x="3530111" y="65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88557</xdr:rowOff>
    </xdr:from>
    <xdr:to>
      <xdr:col>4</xdr:col>
      <xdr:colOff>206375</xdr:colOff>
      <xdr:row>38</xdr:row>
      <xdr:rowOff>18707</xdr:rowOff>
    </xdr:to>
    <xdr:sp macro="" textlink="">
      <xdr:nvSpPr>
        <xdr:cNvPr id="85" name="円/楕円 84"/>
        <xdr:cNvSpPr/>
      </xdr:nvSpPr>
      <xdr:spPr>
        <a:xfrm>
          <a:off x="2857500" y="64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9834</xdr:rowOff>
    </xdr:from>
    <xdr:ext cx="534377" cy="259045"/>
    <xdr:sp macro="" textlink="">
      <xdr:nvSpPr>
        <xdr:cNvPr id="86" name="テキスト ボックス 85"/>
        <xdr:cNvSpPr txBox="1"/>
      </xdr:nvSpPr>
      <xdr:spPr>
        <a:xfrm>
          <a:off x="2641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111548</xdr:rowOff>
    </xdr:from>
    <xdr:to>
      <xdr:col>3</xdr:col>
      <xdr:colOff>3175</xdr:colOff>
      <xdr:row>38</xdr:row>
      <xdr:rowOff>41698</xdr:rowOff>
    </xdr:to>
    <xdr:sp macro="" textlink="">
      <xdr:nvSpPr>
        <xdr:cNvPr id="87" name="円/楕円 86"/>
        <xdr:cNvSpPr/>
      </xdr:nvSpPr>
      <xdr:spPr>
        <a:xfrm>
          <a:off x="1968500" y="64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32824</xdr:rowOff>
    </xdr:from>
    <xdr:ext cx="534377" cy="259045"/>
    <xdr:sp macro="" textlink="">
      <xdr:nvSpPr>
        <xdr:cNvPr id="88" name="テキスト ボックス 87"/>
        <xdr:cNvSpPr txBox="1"/>
      </xdr:nvSpPr>
      <xdr:spPr>
        <a:xfrm>
          <a:off x="1752111" y="65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69420</xdr:rowOff>
    </xdr:from>
    <xdr:to>
      <xdr:col>1</xdr:col>
      <xdr:colOff>485775</xdr:colOff>
      <xdr:row>37</xdr:row>
      <xdr:rowOff>171021</xdr:rowOff>
    </xdr:to>
    <xdr:sp macro="" textlink="">
      <xdr:nvSpPr>
        <xdr:cNvPr id="89" name="円/楕円 88"/>
        <xdr:cNvSpPr/>
      </xdr:nvSpPr>
      <xdr:spPr>
        <a:xfrm>
          <a:off x="1079500" y="64130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162147</xdr:rowOff>
    </xdr:from>
    <xdr:ext cx="534377" cy="259045"/>
    <xdr:sp macro="" textlink="">
      <xdr:nvSpPr>
        <xdr:cNvPr id="90" name="テキスト ボックス 89"/>
        <xdr:cNvSpPr txBox="1"/>
      </xdr:nvSpPr>
      <xdr:spPr>
        <a:xfrm>
          <a:off x="863111" y="650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69152</xdr:rowOff>
    </xdr:from>
    <xdr:to>
      <xdr:col>6</xdr:col>
      <xdr:colOff>511175</xdr:colOff>
      <xdr:row>57</xdr:row>
      <xdr:rowOff>71242</xdr:rowOff>
    </xdr:to>
    <xdr:cxnSp macro="">
      <xdr:nvCxnSpPr>
        <xdr:cNvPr id="115" name="直線コネクタ 114"/>
        <xdr:cNvCxnSpPr/>
      </xdr:nvCxnSpPr>
      <xdr:spPr>
        <a:xfrm flipV="1">
          <a:off x="3797300" y="9841802"/>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54642</xdr:rowOff>
    </xdr:from>
    <xdr:to>
      <xdr:col>5</xdr:col>
      <xdr:colOff>358775</xdr:colOff>
      <xdr:row>57</xdr:row>
      <xdr:rowOff>71242</xdr:rowOff>
    </xdr:to>
    <xdr:cxnSp macro="">
      <xdr:nvCxnSpPr>
        <xdr:cNvPr id="118" name="直線コネクタ 117"/>
        <xdr:cNvCxnSpPr/>
      </xdr:nvCxnSpPr>
      <xdr:spPr>
        <a:xfrm>
          <a:off x="2908300" y="9827292"/>
          <a:ext cx="889000" cy="1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54642</xdr:rowOff>
    </xdr:from>
    <xdr:to>
      <xdr:col>4</xdr:col>
      <xdr:colOff>155575</xdr:colOff>
      <xdr:row>57</xdr:row>
      <xdr:rowOff>62909</xdr:rowOff>
    </xdr:to>
    <xdr:cxnSp macro="">
      <xdr:nvCxnSpPr>
        <xdr:cNvPr id="121" name="直線コネクタ 120"/>
        <xdr:cNvCxnSpPr/>
      </xdr:nvCxnSpPr>
      <xdr:spPr>
        <a:xfrm flipV="1">
          <a:off x="2019300" y="9827292"/>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62909</xdr:rowOff>
    </xdr:from>
    <xdr:to>
      <xdr:col>2</xdr:col>
      <xdr:colOff>638175</xdr:colOff>
      <xdr:row>57</xdr:row>
      <xdr:rowOff>74110</xdr:rowOff>
    </xdr:to>
    <xdr:cxnSp macro="">
      <xdr:nvCxnSpPr>
        <xdr:cNvPr id="124" name="直線コネクタ 123"/>
        <xdr:cNvCxnSpPr/>
      </xdr:nvCxnSpPr>
      <xdr:spPr>
        <a:xfrm flipV="1">
          <a:off x="1130300" y="983555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18352</xdr:rowOff>
    </xdr:from>
    <xdr:to>
      <xdr:col>6</xdr:col>
      <xdr:colOff>561975</xdr:colOff>
      <xdr:row>57</xdr:row>
      <xdr:rowOff>119952</xdr:rowOff>
    </xdr:to>
    <xdr:sp macro="" textlink="">
      <xdr:nvSpPr>
        <xdr:cNvPr id="134" name="円/楕円 133"/>
        <xdr:cNvSpPr/>
      </xdr:nvSpPr>
      <xdr:spPr>
        <a:xfrm>
          <a:off x="4584700" y="97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104729</xdr:rowOff>
    </xdr:from>
    <xdr:ext cx="599010" cy="259045"/>
    <xdr:sp macro="" textlink="">
      <xdr:nvSpPr>
        <xdr:cNvPr id="135" name="総務費該当値テキスト"/>
        <xdr:cNvSpPr txBox="1"/>
      </xdr:nvSpPr>
      <xdr:spPr>
        <a:xfrm>
          <a:off x="4686300" y="970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20442</xdr:rowOff>
    </xdr:from>
    <xdr:to>
      <xdr:col>5</xdr:col>
      <xdr:colOff>409575</xdr:colOff>
      <xdr:row>57</xdr:row>
      <xdr:rowOff>122042</xdr:rowOff>
    </xdr:to>
    <xdr:sp macro="" textlink="">
      <xdr:nvSpPr>
        <xdr:cNvPr id="136" name="円/楕円 135"/>
        <xdr:cNvSpPr/>
      </xdr:nvSpPr>
      <xdr:spPr>
        <a:xfrm>
          <a:off x="3746500" y="97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113169</xdr:rowOff>
    </xdr:from>
    <xdr:ext cx="599010" cy="259045"/>
    <xdr:sp macro="" textlink="">
      <xdr:nvSpPr>
        <xdr:cNvPr id="137" name="テキスト ボックス 136"/>
        <xdr:cNvSpPr txBox="1"/>
      </xdr:nvSpPr>
      <xdr:spPr>
        <a:xfrm>
          <a:off x="3497794" y="988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3842</xdr:rowOff>
    </xdr:from>
    <xdr:to>
      <xdr:col>4</xdr:col>
      <xdr:colOff>206375</xdr:colOff>
      <xdr:row>57</xdr:row>
      <xdr:rowOff>105442</xdr:rowOff>
    </xdr:to>
    <xdr:sp macro="" textlink="">
      <xdr:nvSpPr>
        <xdr:cNvPr id="138" name="円/楕円 137"/>
        <xdr:cNvSpPr/>
      </xdr:nvSpPr>
      <xdr:spPr>
        <a:xfrm>
          <a:off x="2857500" y="97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96569</xdr:rowOff>
    </xdr:from>
    <xdr:ext cx="599010" cy="259045"/>
    <xdr:sp macro="" textlink="">
      <xdr:nvSpPr>
        <xdr:cNvPr id="139" name="テキスト ボックス 138"/>
        <xdr:cNvSpPr txBox="1"/>
      </xdr:nvSpPr>
      <xdr:spPr>
        <a:xfrm>
          <a:off x="2608794" y="986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12109</xdr:rowOff>
    </xdr:from>
    <xdr:to>
      <xdr:col>3</xdr:col>
      <xdr:colOff>3175</xdr:colOff>
      <xdr:row>57</xdr:row>
      <xdr:rowOff>113709</xdr:rowOff>
    </xdr:to>
    <xdr:sp macro="" textlink="">
      <xdr:nvSpPr>
        <xdr:cNvPr id="140" name="円/楕円 139"/>
        <xdr:cNvSpPr/>
      </xdr:nvSpPr>
      <xdr:spPr>
        <a:xfrm>
          <a:off x="1968500" y="97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104836</xdr:rowOff>
    </xdr:from>
    <xdr:ext cx="599010" cy="259045"/>
    <xdr:sp macro="" textlink="">
      <xdr:nvSpPr>
        <xdr:cNvPr id="141" name="テキスト ボックス 140"/>
        <xdr:cNvSpPr txBox="1"/>
      </xdr:nvSpPr>
      <xdr:spPr>
        <a:xfrm>
          <a:off x="1719794" y="987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23310</xdr:rowOff>
    </xdr:from>
    <xdr:to>
      <xdr:col>1</xdr:col>
      <xdr:colOff>485775</xdr:colOff>
      <xdr:row>57</xdr:row>
      <xdr:rowOff>124910</xdr:rowOff>
    </xdr:to>
    <xdr:sp macro="" textlink="">
      <xdr:nvSpPr>
        <xdr:cNvPr id="142" name="円/楕円 141"/>
        <xdr:cNvSpPr/>
      </xdr:nvSpPr>
      <xdr:spPr>
        <a:xfrm>
          <a:off x="1079500" y="97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116037</xdr:rowOff>
    </xdr:from>
    <xdr:ext cx="599010" cy="259045"/>
    <xdr:sp macro="" textlink="">
      <xdr:nvSpPr>
        <xdr:cNvPr id="143" name="テキスト ボックス 142"/>
        <xdr:cNvSpPr txBox="1"/>
      </xdr:nvSpPr>
      <xdr:spPr>
        <a:xfrm>
          <a:off x="830794" y="988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53715</xdr:rowOff>
    </xdr:from>
    <xdr:to>
      <xdr:col>6</xdr:col>
      <xdr:colOff>511175</xdr:colOff>
      <xdr:row>78</xdr:row>
      <xdr:rowOff>69399</xdr:rowOff>
    </xdr:to>
    <xdr:cxnSp macro="">
      <xdr:nvCxnSpPr>
        <xdr:cNvPr id="172" name="直線コネクタ 171"/>
        <xdr:cNvCxnSpPr/>
      </xdr:nvCxnSpPr>
      <xdr:spPr>
        <a:xfrm flipV="1">
          <a:off x="3797300" y="13426815"/>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69399</xdr:rowOff>
    </xdr:from>
    <xdr:to>
      <xdr:col>5</xdr:col>
      <xdr:colOff>358775</xdr:colOff>
      <xdr:row>78</xdr:row>
      <xdr:rowOff>81502</xdr:rowOff>
    </xdr:to>
    <xdr:cxnSp macro="">
      <xdr:nvCxnSpPr>
        <xdr:cNvPr id="175" name="直線コネクタ 174"/>
        <xdr:cNvCxnSpPr/>
      </xdr:nvCxnSpPr>
      <xdr:spPr>
        <a:xfrm flipV="1">
          <a:off x="2908300" y="13442499"/>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133614</xdr:rowOff>
    </xdr:from>
    <xdr:ext cx="599010" cy="259045"/>
    <xdr:sp macro="" textlink="">
      <xdr:nvSpPr>
        <xdr:cNvPr id="177" name="テキスト ボックス 176"/>
        <xdr:cNvSpPr txBox="1"/>
      </xdr:nvSpPr>
      <xdr:spPr>
        <a:xfrm>
          <a:off x="3497794" y="131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79411</xdr:rowOff>
    </xdr:from>
    <xdr:to>
      <xdr:col>4</xdr:col>
      <xdr:colOff>155575</xdr:colOff>
      <xdr:row>78</xdr:row>
      <xdr:rowOff>81502</xdr:rowOff>
    </xdr:to>
    <xdr:cxnSp macro="">
      <xdr:nvCxnSpPr>
        <xdr:cNvPr id="178" name="直線コネクタ 177"/>
        <xdr:cNvCxnSpPr/>
      </xdr:nvCxnSpPr>
      <xdr:spPr>
        <a:xfrm>
          <a:off x="2019300" y="13452511"/>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79411</xdr:rowOff>
    </xdr:from>
    <xdr:to>
      <xdr:col>2</xdr:col>
      <xdr:colOff>638175</xdr:colOff>
      <xdr:row>78</xdr:row>
      <xdr:rowOff>90390</xdr:rowOff>
    </xdr:to>
    <xdr:cxnSp macro="">
      <xdr:nvCxnSpPr>
        <xdr:cNvPr id="181" name="直線コネクタ 180"/>
        <xdr:cNvCxnSpPr/>
      </xdr:nvCxnSpPr>
      <xdr:spPr>
        <a:xfrm flipV="1">
          <a:off x="1130300" y="13452511"/>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2915</xdr:rowOff>
    </xdr:from>
    <xdr:to>
      <xdr:col>6</xdr:col>
      <xdr:colOff>561975</xdr:colOff>
      <xdr:row>78</xdr:row>
      <xdr:rowOff>104515</xdr:rowOff>
    </xdr:to>
    <xdr:sp macro="" textlink="">
      <xdr:nvSpPr>
        <xdr:cNvPr id="191" name="円/楕円 190"/>
        <xdr:cNvSpPr/>
      </xdr:nvSpPr>
      <xdr:spPr>
        <a:xfrm>
          <a:off x="4584700" y="133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114555</xdr:rowOff>
    </xdr:from>
    <xdr:ext cx="599010" cy="259045"/>
    <xdr:sp macro="" textlink="">
      <xdr:nvSpPr>
        <xdr:cNvPr id="192" name="民生費該当値テキスト"/>
        <xdr:cNvSpPr txBox="1"/>
      </xdr:nvSpPr>
      <xdr:spPr>
        <a:xfrm>
          <a:off x="4686300" y="133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18599</xdr:rowOff>
    </xdr:from>
    <xdr:to>
      <xdr:col>5</xdr:col>
      <xdr:colOff>409575</xdr:colOff>
      <xdr:row>78</xdr:row>
      <xdr:rowOff>120199</xdr:rowOff>
    </xdr:to>
    <xdr:sp macro="" textlink="">
      <xdr:nvSpPr>
        <xdr:cNvPr id="193" name="円/楕円 192"/>
        <xdr:cNvSpPr/>
      </xdr:nvSpPr>
      <xdr:spPr>
        <a:xfrm>
          <a:off x="3746500" y="133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111326</xdr:rowOff>
    </xdr:from>
    <xdr:ext cx="599010" cy="259045"/>
    <xdr:sp macro="" textlink="">
      <xdr:nvSpPr>
        <xdr:cNvPr id="194" name="テキスト ボックス 193"/>
        <xdr:cNvSpPr txBox="1"/>
      </xdr:nvSpPr>
      <xdr:spPr>
        <a:xfrm>
          <a:off x="3497794" y="1348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30702</xdr:rowOff>
    </xdr:from>
    <xdr:to>
      <xdr:col>4</xdr:col>
      <xdr:colOff>206375</xdr:colOff>
      <xdr:row>78</xdr:row>
      <xdr:rowOff>132302</xdr:rowOff>
    </xdr:to>
    <xdr:sp macro="" textlink="">
      <xdr:nvSpPr>
        <xdr:cNvPr id="195" name="円/楕円 194"/>
        <xdr:cNvSpPr/>
      </xdr:nvSpPr>
      <xdr:spPr>
        <a:xfrm>
          <a:off x="2857500" y="134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123429</xdr:rowOff>
    </xdr:from>
    <xdr:ext cx="599010" cy="259045"/>
    <xdr:sp macro="" textlink="">
      <xdr:nvSpPr>
        <xdr:cNvPr id="196" name="テキスト ボックス 195"/>
        <xdr:cNvSpPr txBox="1"/>
      </xdr:nvSpPr>
      <xdr:spPr>
        <a:xfrm>
          <a:off x="2608794" y="1349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28611</xdr:rowOff>
    </xdr:from>
    <xdr:to>
      <xdr:col>3</xdr:col>
      <xdr:colOff>3175</xdr:colOff>
      <xdr:row>78</xdr:row>
      <xdr:rowOff>130211</xdr:rowOff>
    </xdr:to>
    <xdr:sp macro="" textlink="">
      <xdr:nvSpPr>
        <xdr:cNvPr id="197" name="円/楕円 196"/>
        <xdr:cNvSpPr/>
      </xdr:nvSpPr>
      <xdr:spPr>
        <a:xfrm>
          <a:off x="1968500" y="1340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121338</xdr:rowOff>
    </xdr:from>
    <xdr:ext cx="599010" cy="259045"/>
    <xdr:sp macro="" textlink="">
      <xdr:nvSpPr>
        <xdr:cNvPr id="198" name="テキスト ボックス 197"/>
        <xdr:cNvSpPr txBox="1"/>
      </xdr:nvSpPr>
      <xdr:spPr>
        <a:xfrm>
          <a:off x="1719794" y="1349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39590</xdr:rowOff>
    </xdr:from>
    <xdr:to>
      <xdr:col>1</xdr:col>
      <xdr:colOff>485775</xdr:colOff>
      <xdr:row>78</xdr:row>
      <xdr:rowOff>141190</xdr:rowOff>
    </xdr:to>
    <xdr:sp macro="" textlink="">
      <xdr:nvSpPr>
        <xdr:cNvPr id="199" name="円/楕円 198"/>
        <xdr:cNvSpPr/>
      </xdr:nvSpPr>
      <xdr:spPr>
        <a:xfrm>
          <a:off x="1079500" y="134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132317</xdr:rowOff>
    </xdr:from>
    <xdr:ext cx="599010" cy="259045"/>
    <xdr:sp macro="" textlink="">
      <xdr:nvSpPr>
        <xdr:cNvPr id="200" name="テキスト ボックス 199"/>
        <xdr:cNvSpPr txBox="1"/>
      </xdr:nvSpPr>
      <xdr:spPr>
        <a:xfrm>
          <a:off x="830794" y="1350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96324</xdr:rowOff>
    </xdr:from>
    <xdr:to>
      <xdr:col>6</xdr:col>
      <xdr:colOff>511175</xdr:colOff>
      <xdr:row>97</xdr:row>
      <xdr:rowOff>99558</xdr:rowOff>
    </xdr:to>
    <xdr:cxnSp macro="">
      <xdr:nvCxnSpPr>
        <xdr:cNvPr id="231" name="直線コネクタ 230"/>
        <xdr:cNvCxnSpPr/>
      </xdr:nvCxnSpPr>
      <xdr:spPr>
        <a:xfrm flipV="1">
          <a:off x="3797300" y="16726974"/>
          <a:ext cx="8382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135184</xdr:rowOff>
    </xdr:from>
    <xdr:to>
      <xdr:col>5</xdr:col>
      <xdr:colOff>358775</xdr:colOff>
      <xdr:row>97</xdr:row>
      <xdr:rowOff>99558</xdr:rowOff>
    </xdr:to>
    <xdr:cxnSp macro="">
      <xdr:nvCxnSpPr>
        <xdr:cNvPr id="234" name="直線コネクタ 233"/>
        <xdr:cNvCxnSpPr/>
      </xdr:nvCxnSpPr>
      <xdr:spPr>
        <a:xfrm>
          <a:off x="2908300" y="16594384"/>
          <a:ext cx="889000" cy="1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120935</xdr:rowOff>
    </xdr:from>
    <xdr:to>
      <xdr:col>4</xdr:col>
      <xdr:colOff>155575</xdr:colOff>
      <xdr:row>96</xdr:row>
      <xdr:rowOff>135184</xdr:rowOff>
    </xdr:to>
    <xdr:cxnSp macro="">
      <xdr:nvCxnSpPr>
        <xdr:cNvPr id="237" name="直線コネクタ 236"/>
        <xdr:cNvCxnSpPr/>
      </xdr:nvCxnSpPr>
      <xdr:spPr>
        <a:xfrm>
          <a:off x="2019300" y="16580135"/>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120935</xdr:rowOff>
    </xdr:from>
    <xdr:to>
      <xdr:col>2</xdr:col>
      <xdr:colOff>638175</xdr:colOff>
      <xdr:row>97</xdr:row>
      <xdr:rowOff>14624</xdr:rowOff>
    </xdr:to>
    <xdr:cxnSp macro="">
      <xdr:nvCxnSpPr>
        <xdr:cNvPr id="240" name="直線コネクタ 239"/>
        <xdr:cNvCxnSpPr/>
      </xdr:nvCxnSpPr>
      <xdr:spPr>
        <a:xfrm flipV="1">
          <a:off x="1130300" y="16580135"/>
          <a:ext cx="889000" cy="6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45524</xdr:rowOff>
    </xdr:from>
    <xdr:to>
      <xdr:col>6</xdr:col>
      <xdr:colOff>561975</xdr:colOff>
      <xdr:row>97</xdr:row>
      <xdr:rowOff>147124</xdr:rowOff>
    </xdr:to>
    <xdr:sp macro="" textlink="">
      <xdr:nvSpPr>
        <xdr:cNvPr id="250" name="円/楕円 249"/>
        <xdr:cNvSpPr/>
      </xdr:nvSpPr>
      <xdr:spPr>
        <a:xfrm>
          <a:off x="4584700" y="166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23951</xdr:rowOff>
    </xdr:from>
    <xdr:ext cx="599010" cy="259045"/>
    <xdr:sp macro="" textlink="">
      <xdr:nvSpPr>
        <xdr:cNvPr id="251" name="衛生費該当値テキスト"/>
        <xdr:cNvSpPr txBox="1"/>
      </xdr:nvSpPr>
      <xdr:spPr>
        <a:xfrm>
          <a:off x="4686300" y="1665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48758</xdr:rowOff>
    </xdr:from>
    <xdr:to>
      <xdr:col>5</xdr:col>
      <xdr:colOff>409575</xdr:colOff>
      <xdr:row>97</xdr:row>
      <xdr:rowOff>150358</xdr:rowOff>
    </xdr:to>
    <xdr:sp macro="" textlink="">
      <xdr:nvSpPr>
        <xdr:cNvPr id="252" name="円/楕円 251"/>
        <xdr:cNvSpPr/>
      </xdr:nvSpPr>
      <xdr:spPr>
        <a:xfrm>
          <a:off x="3746500" y="166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141485</xdr:rowOff>
    </xdr:from>
    <xdr:ext cx="599010" cy="259045"/>
    <xdr:sp macro="" textlink="">
      <xdr:nvSpPr>
        <xdr:cNvPr id="253" name="テキスト ボックス 252"/>
        <xdr:cNvSpPr txBox="1"/>
      </xdr:nvSpPr>
      <xdr:spPr>
        <a:xfrm>
          <a:off x="3497794" y="1677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84384</xdr:rowOff>
    </xdr:from>
    <xdr:to>
      <xdr:col>4</xdr:col>
      <xdr:colOff>206375</xdr:colOff>
      <xdr:row>97</xdr:row>
      <xdr:rowOff>14534</xdr:rowOff>
    </xdr:to>
    <xdr:sp macro="" textlink="">
      <xdr:nvSpPr>
        <xdr:cNvPr id="254" name="円/楕円 253"/>
        <xdr:cNvSpPr/>
      </xdr:nvSpPr>
      <xdr:spPr>
        <a:xfrm>
          <a:off x="2857500" y="1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31061</xdr:rowOff>
    </xdr:from>
    <xdr:ext cx="599010" cy="259045"/>
    <xdr:sp macro="" textlink="">
      <xdr:nvSpPr>
        <xdr:cNvPr id="255" name="テキスト ボックス 254"/>
        <xdr:cNvSpPr txBox="1"/>
      </xdr:nvSpPr>
      <xdr:spPr>
        <a:xfrm>
          <a:off x="2608794" y="1631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70135</xdr:rowOff>
    </xdr:from>
    <xdr:to>
      <xdr:col>3</xdr:col>
      <xdr:colOff>3175</xdr:colOff>
      <xdr:row>97</xdr:row>
      <xdr:rowOff>285</xdr:rowOff>
    </xdr:to>
    <xdr:sp macro="" textlink="">
      <xdr:nvSpPr>
        <xdr:cNvPr id="256" name="円/楕円 255"/>
        <xdr:cNvSpPr/>
      </xdr:nvSpPr>
      <xdr:spPr>
        <a:xfrm>
          <a:off x="1968500" y="165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16812</xdr:rowOff>
    </xdr:from>
    <xdr:ext cx="599010" cy="259045"/>
    <xdr:sp macro="" textlink="">
      <xdr:nvSpPr>
        <xdr:cNvPr id="257" name="テキスト ボックス 256"/>
        <xdr:cNvSpPr txBox="1"/>
      </xdr:nvSpPr>
      <xdr:spPr>
        <a:xfrm>
          <a:off x="1719794" y="1630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150,746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135274</xdr:rowOff>
    </xdr:from>
    <xdr:to>
      <xdr:col>1</xdr:col>
      <xdr:colOff>485775</xdr:colOff>
      <xdr:row>97</xdr:row>
      <xdr:rowOff>65424</xdr:rowOff>
    </xdr:to>
    <xdr:sp macro="" textlink="">
      <xdr:nvSpPr>
        <xdr:cNvPr id="258" name="円/楕円 257"/>
        <xdr:cNvSpPr/>
      </xdr:nvSpPr>
      <xdr:spPr>
        <a:xfrm>
          <a:off x="1079500" y="165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81951</xdr:rowOff>
    </xdr:from>
    <xdr:ext cx="599010" cy="259045"/>
    <xdr:sp macro="" textlink="">
      <xdr:nvSpPr>
        <xdr:cNvPr id="259" name="テキスト ボックス 258"/>
        <xdr:cNvSpPr txBox="1"/>
      </xdr:nvSpPr>
      <xdr:spPr>
        <a:xfrm>
          <a:off x="830794" y="1636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40411</xdr:rowOff>
    </xdr:from>
    <xdr:to>
      <xdr:col>15</xdr:col>
      <xdr:colOff>180975</xdr:colOff>
      <xdr:row>39</xdr:row>
      <xdr:rowOff>40411</xdr:rowOff>
    </xdr:to>
    <xdr:cxnSp macro="">
      <xdr:nvCxnSpPr>
        <xdr:cNvPr id="288" name="直線コネクタ 287"/>
        <xdr:cNvCxnSpPr/>
      </xdr:nvCxnSpPr>
      <xdr:spPr>
        <a:xfrm>
          <a:off x="9639300" y="6726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40411</xdr:rowOff>
    </xdr:from>
    <xdr:to>
      <xdr:col>14</xdr:col>
      <xdr:colOff>28575</xdr:colOff>
      <xdr:row>39</xdr:row>
      <xdr:rowOff>40563</xdr:rowOff>
    </xdr:to>
    <xdr:cxnSp macro="">
      <xdr:nvCxnSpPr>
        <xdr:cNvPr id="291" name="直線コネクタ 290"/>
        <xdr:cNvCxnSpPr/>
      </xdr:nvCxnSpPr>
      <xdr:spPr>
        <a:xfrm flipV="1">
          <a:off x="8750300" y="672696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12751</xdr:rowOff>
    </xdr:from>
    <xdr:to>
      <xdr:col>12</xdr:col>
      <xdr:colOff>511175</xdr:colOff>
      <xdr:row>39</xdr:row>
      <xdr:rowOff>40563</xdr:rowOff>
    </xdr:to>
    <xdr:cxnSp macro="">
      <xdr:nvCxnSpPr>
        <xdr:cNvPr id="294" name="直線コネクタ 293"/>
        <xdr:cNvCxnSpPr/>
      </xdr:nvCxnSpPr>
      <xdr:spPr>
        <a:xfrm>
          <a:off x="7861300" y="6699301"/>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12751</xdr:rowOff>
    </xdr:from>
    <xdr:to>
      <xdr:col>11</xdr:col>
      <xdr:colOff>307975</xdr:colOff>
      <xdr:row>39</xdr:row>
      <xdr:rowOff>13132</xdr:rowOff>
    </xdr:to>
    <xdr:cxnSp macro="">
      <xdr:nvCxnSpPr>
        <xdr:cNvPr id="297" name="直線コネクタ 296"/>
        <xdr:cNvCxnSpPr/>
      </xdr:nvCxnSpPr>
      <xdr:spPr>
        <a:xfrm flipV="1">
          <a:off x="6972300" y="66993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161061</xdr:rowOff>
    </xdr:from>
    <xdr:to>
      <xdr:col>15</xdr:col>
      <xdr:colOff>231775</xdr:colOff>
      <xdr:row>39</xdr:row>
      <xdr:rowOff>91211</xdr:rowOff>
    </xdr:to>
    <xdr:sp macro="" textlink="">
      <xdr:nvSpPr>
        <xdr:cNvPr id="307" name="円/楕円 306"/>
        <xdr:cNvSpPr/>
      </xdr:nvSpPr>
      <xdr:spPr>
        <a:xfrm>
          <a:off x="104267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75988</xdr:rowOff>
    </xdr:from>
    <xdr:ext cx="378565" cy="259045"/>
    <xdr:sp macro="" textlink="">
      <xdr:nvSpPr>
        <xdr:cNvPr id="308" name="労働費該当値テキスト"/>
        <xdr:cNvSpPr txBox="1"/>
      </xdr:nvSpPr>
      <xdr:spPr>
        <a:xfrm>
          <a:off x="10528300" y="6591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161061</xdr:rowOff>
    </xdr:from>
    <xdr:to>
      <xdr:col>14</xdr:col>
      <xdr:colOff>79375</xdr:colOff>
      <xdr:row>39</xdr:row>
      <xdr:rowOff>91211</xdr:rowOff>
    </xdr:to>
    <xdr:sp macro="" textlink="">
      <xdr:nvSpPr>
        <xdr:cNvPr id="309" name="円/楕円 308"/>
        <xdr:cNvSpPr/>
      </xdr:nvSpPr>
      <xdr:spPr>
        <a:xfrm>
          <a:off x="9588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82338</xdr:rowOff>
    </xdr:from>
    <xdr:ext cx="378565" cy="259045"/>
    <xdr:sp macro="" textlink="">
      <xdr:nvSpPr>
        <xdr:cNvPr id="310" name="テキスト ボックス 309"/>
        <xdr:cNvSpPr txBox="1"/>
      </xdr:nvSpPr>
      <xdr:spPr>
        <a:xfrm>
          <a:off x="9450017" y="676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161213</xdr:rowOff>
    </xdr:from>
    <xdr:to>
      <xdr:col>12</xdr:col>
      <xdr:colOff>561975</xdr:colOff>
      <xdr:row>39</xdr:row>
      <xdr:rowOff>91363</xdr:rowOff>
    </xdr:to>
    <xdr:sp macro="" textlink="">
      <xdr:nvSpPr>
        <xdr:cNvPr id="311" name="円/楕円 310"/>
        <xdr:cNvSpPr/>
      </xdr:nvSpPr>
      <xdr:spPr>
        <a:xfrm>
          <a:off x="8699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82490</xdr:rowOff>
    </xdr:from>
    <xdr:ext cx="378565" cy="259045"/>
    <xdr:sp macro="" textlink="">
      <xdr:nvSpPr>
        <xdr:cNvPr id="312" name="テキスト ボックス 311"/>
        <xdr:cNvSpPr txBox="1"/>
      </xdr:nvSpPr>
      <xdr:spPr>
        <a:xfrm>
          <a:off x="8561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133401</xdr:rowOff>
    </xdr:from>
    <xdr:to>
      <xdr:col>11</xdr:col>
      <xdr:colOff>358775</xdr:colOff>
      <xdr:row>39</xdr:row>
      <xdr:rowOff>63551</xdr:rowOff>
    </xdr:to>
    <xdr:sp macro="" textlink="">
      <xdr:nvSpPr>
        <xdr:cNvPr id="313" name="円/楕円 312"/>
        <xdr:cNvSpPr/>
      </xdr:nvSpPr>
      <xdr:spPr>
        <a:xfrm>
          <a:off x="7810500" y="66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54678</xdr:rowOff>
    </xdr:from>
    <xdr:ext cx="378565" cy="259045"/>
    <xdr:sp macro="" textlink="">
      <xdr:nvSpPr>
        <xdr:cNvPr id="314" name="テキスト ボックス 313"/>
        <xdr:cNvSpPr txBox="1"/>
      </xdr:nvSpPr>
      <xdr:spPr>
        <a:xfrm>
          <a:off x="7672017" y="674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133782</xdr:rowOff>
    </xdr:from>
    <xdr:to>
      <xdr:col>10</xdr:col>
      <xdr:colOff>155575</xdr:colOff>
      <xdr:row>39</xdr:row>
      <xdr:rowOff>63932</xdr:rowOff>
    </xdr:to>
    <xdr:sp macro="" textlink="">
      <xdr:nvSpPr>
        <xdr:cNvPr id="315" name="円/楕円 314"/>
        <xdr:cNvSpPr/>
      </xdr:nvSpPr>
      <xdr:spPr>
        <a:xfrm>
          <a:off x="6921500" y="66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55059</xdr:rowOff>
    </xdr:from>
    <xdr:ext cx="378565" cy="259045"/>
    <xdr:sp macro="" textlink="">
      <xdr:nvSpPr>
        <xdr:cNvPr id="316" name="テキスト ボックス 315"/>
        <xdr:cNvSpPr txBox="1"/>
      </xdr:nvSpPr>
      <xdr:spPr>
        <a:xfrm>
          <a:off x="6783017" y="67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167761</xdr:rowOff>
    </xdr:from>
    <xdr:to>
      <xdr:col>15</xdr:col>
      <xdr:colOff>180975</xdr:colOff>
      <xdr:row>58</xdr:row>
      <xdr:rowOff>43137</xdr:rowOff>
    </xdr:to>
    <xdr:cxnSp macro="">
      <xdr:nvCxnSpPr>
        <xdr:cNvPr id="343" name="直線コネクタ 342"/>
        <xdr:cNvCxnSpPr/>
      </xdr:nvCxnSpPr>
      <xdr:spPr>
        <a:xfrm flipV="1">
          <a:off x="9639300" y="9940411"/>
          <a:ext cx="838200" cy="4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115124</xdr:rowOff>
    </xdr:from>
    <xdr:to>
      <xdr:col>14</xdr:col>
      <xdr:colOff>28575</xdr:colOff>
      <xdr:row>58</xdr:row>
      <xdr:rowOff>43137</xdr:rowOff>
    </xdr:to>
    <xdr:cxnSp macro="">
      <xdr:nvCxnSpPr>
        <xdr:cNvPr id="346" name="直線コネクタ 345"/>
        <xdr:cNvCxnSpPr/>
      </xdr:nvCxnSpPr>
      <xdr:spPr>
        <a:xfrm>
          <a:off x="8750300" y="9887774"/>
          <a:ext cx="889000" cy="9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115124</xdr:rowOff>
    </xdr:from>
    <xdr:to>
      <xdr:col>12</xdr:col>
      <xdr:colOff>511175</xdr:colOff>
      <xdr:row>57</xdr:row>
      <xdr:rowOff>136582</xdr:rowOff>
    </xdr:to>
    <xdr:cxnSp macro="">
      <xdr:nvCxnSpPr>
        <xdr:cNvPr id="349" name="直線コネクタ 348"/>
        <xdr:cNvCxnSpPr/>
      </xdr:nvCxnSpPr>
      <xdr:spPr>
        <a:xfrm flipV="1">
          <a:off x="7861300" y="9887774"/>
          <a:ext cx="889000" cy="2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136582</xdr:rowOff>
    </xdr:from>
    <xdr:to>
      <xdr:col>11</xdr:col>
      <xdr:colOff>307975</xdr:colOff>
      <xdr:row>58</xdr:row>
      <xdr:rowOff>75372</xdr:rowOff>
    </xdr:to>
    <xdr:cxnSp macro="">
      <xdr:nvCxnSpPr>
        <xdr:cNvPr id="352" name="直線コネクタ 351"/>
        <xdr:cNvCxnSpPr/>
      </xdr:nvCxnSpPr>
      <xdr:spPr>
        <a:xfrm flipV="1">
          <a:off x="6972300" y="9909232"/>
          <a:ext cx="889000" cy="1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116961</xdr:rowOff>
    </xdr:from>
    <xdr:to>
      <xdr:col>15</xdr:col>
      <xdr:colOff>231775</xdr:colOff>
      <xdr:row>58</xdr:row>
      <xdr:rowOff>47111</xdr:rowOff>
    </xdr:to>
    <xdr:sp macro="" textlink="">
      <xdr:nvSpPr>
        <xdr:cNvPr id="362" name="円/楕円 361"/>
        <xdr:cNvSpPr/>
      </xdr:nvSpPr>
      <xdr:spPr>
        <a:xfrm>
          <a:off x="10426700" y="98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139838</xdr:rowOff>
    </xdr:from>
    <xdr:ext cx="599010" cy="259045"/>
    <xdr:sp macro="" textlink="">
      <xdr:nvSpPr>
        <xdr:cNvPr id="363" name="農林水産業費該当値テキスト"/>
        <xdr:cNvSpPr txBox="1"/>
      </xdr:nvSpPr>
      <xdr:spPr>
        <a:xfrm>
          <a:off x="10528300" y="974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156,812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163787</xdr:rowOff>
    </xdr:from>
    <xdr:to>
      <xdr:col>14</xdr:col>
      <xdr:colOff>79375</xdr:colOff>
      <xdr:row>58</xdr:row>
      <xdr:rowOff>93937</xdr:rowOff>
    </xdr:to>
    <xdr:sp macro="" textlink="">
      <xdr:nvSpPr>
        <xdr:cNvPr id="364" name="円/楕円 363"/>
        <xdr:cNvSpPr/>
      </xdr:nvSpPr>
      <xdr:spPr>
        <a:xfrm>
          <a:off x="9588500" y="99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110464</xdr:rowOff>
    </xdr:from>
    <xdr:ext cx="599010" cy="259045"/>
    <xdr:sp macro="" textlink="">
      <xdr:nvSpPr>
        <xdr:cNvPr id="365" name="テキスト ボックス 364"/>
        <xdr:cNvSpPr txBox="1"/>
      </xdr:nvSpPr>
      <xdr:spPr>
        <a:xfrm>
          <a:off x="9339794" y="971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64324</xdr:rowOff>
    </xdr:from>
    <xdr:to>
      <xdr:col>12</xdr:col>
      <xdr:colOff>561975</xdr:colOff>
      <xdr:row>57</xdr:row>
      <xdr:rowOff>165924</xdr:rowOff>
    </xdr:to>
    <xdr:sp macro="" textlink="">
      <xdr:nvSpPr>
        <xdr:cNvPr id="366" name="円/楕円 365"/>
        <xdr:cNvSpPr/>
      </xdr:nvSpPr>
      <xdr:spPr>
        <a:xfrm>
          <a:off x="8699500" y="98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11001</xdr:rowOff>
    </xdr:from>
    <xdr:ext cx="599010" cy="259045"/>
    <xdr:sp macro="" textlink="">
      <xdr:nvSpPr>
        <xdr:cNvPr id="367" name="テキスト ボックス 366"/>
        <xdr:cNvSpPr txBox="1"/>
      </xdr:nvSpPr>
      <xdr:spPr>
        <a:xfrm>
          <a:off x="8450794" y="961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85782</xdr:rowOff>
    </xdr:from>
    <xdr:to>
      <xdr:col>11</xdr:col>
      <xdr:colOff>358775</xdr:colOff>
      <xdr:row>58</xdr:row>
      <xdr:rowOff>15932</xdr:rowOff>
    </xdr:to>
    <xdr:sp macro="" textlink="">
      <xdr:nvSpPr>
        <xdr:cNvPr id="368" name="円/楕円 367"/>
        <xdr:cNvSpPr/>
      </xdr:nvSpPr>
      <xdr:spPr>
        <a:xfrm>
          <a:off x="7810500" y="98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32459</xdr:rowOff>
    </xdr:from>
    <xdr:ext cx="599010" cy="259045"/>
    <xdr:sp macro="" textlink="">
      <xdr:nvSpPr>
        <xdr:cNvPr id="369" name="テキスト ボックス 368"/>
        <xdr:cNvSpPr txBox="1"/>
      </xdr:nvSpPr>
      <xdr:spPr>
        <a:xfrm>
          <a:off x="7561794" y="963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24572</xdr:rowOff>
    </xdr:from>
    <xdr:to>
      <xdr:col>10</xdr:col>
      <xdr:colOff>155575</xdr:colOff>
      <xdr:row>58</xdr:row>
      <xdr:rowOff>126172</xdr:rowOff>
    </xdr:to>
    <xdr:sp macro="" textlink="">
      <xdr:nvSpPr>
        <xdr:cNvPr id="370" name="円/楕円 369"/>
        <xdr:cNvSpPr/>
      </xdr:nvSpPr>
      <xdr:spPr>
        <a:xfrm>
          <a:off x="6921500" y="9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117299</xdr:rowOff>
    </xdr:from>
    <xdr:ext cx="534377" cy="259045"/>
    <xdr:sp macro="" textlink="">
      <xdr:nvSpPr>
        <xdr:cNvPr id="371" name="テキスト ボックス 370"/>
        <xdr:cNvSpPr txBox="1"/>
      </xdr:nvSpPr>
      <xdr:spPr>
        <a:xfrm>
          <a:off x="6705111" y="100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73330</xdr:rowOff>
    </xdr:from>
    <xdr:to>
      <xdr:col>15</xdr:col>
      <xdr:colOff>180975</xdr:colOff>
      <xdr:row>78</xdr:row>
      <xdr:rowOff>85120</xdr:rowOff>
    </xdr:to>
    <xdr:cxnSp macro="">
      <xdr:nvCxnSpPr>
        <xdr:cNvPr id="402" name="直線コネクタ 401"/>
        <xdr:cNvCxnSpPr/>
      </xdr:nvCxnSpPr>
      <xdr:spPr>
        <a:xfrm flipV="1">
          <a:off x="9639300" y="13446430"/>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85120</xdr:rowOff>
    </xdr:from>
    <xdr:to>
      <xdr:col>14</xdr:col>
      <xdr:colOff>28575</xdr:colOff>
      <xdr:row>78</xdr:row>
      <xdr:rowOff>99417</xdr:rowOff>
    </xdr:to>
    <xdr:cxnSp macro="">
      <xdr:nvCxnSpPr>
        <xdr:cNvPr id="405" name="直線コネクタ 404"/>
        <xdr:cNvCxnSpPr/>
      </xdr:nvCxnSpPr>
      <xdr:spPr>
        <a:xfrm flipV="1">
          <a:off x="8750300" y="13458220"/>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98405</xdr:rowOff>
    </xdr:from>
    <xdr:to>
      <xdr:col>12</xdr:col>
      <xdr:colOff>511175</xdr:colOff>
      <xdr:row>78</xdr:row>
      <xdr:rowOff>99417</xdr:rowOff>
    </xdr:to>
    <xdr:cxnSp macro="">
      <xdr:nvCxnSpPr>
        <xdr:cNvPr id="408" name="直線コネクタ 407"/>
        <xdr:cNvCxnSpPr/>
      </xdr:nvCxnSpPr>
      <xdr:spPr>
        <a:xfrm>
          <a:off x="7861300" y="13471505"/>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98405</xdr:rowOff>
    </xdr:from>
    <xdr:to>
      <xdr:col>11</xdr:col>
      <xdr:colOff>307975</xdr:colOff>
      <xdr:row>78</xdr:row>
      <xdr:rowOff>113415</xdr:rowOff>
    </xdr:to>
    <xdr:cxnSp macro="">
      <xdr:nvCxnSpPr>
        <xdr:cNvPr id="411" name="直線コネクタ 410"/>
        <xdr:cNvCxnSpPr/>
      </xdr:nvCxnSpPr>
      <xdr:spPr>
        <a:xfrm flipV="1">
          <a:off x="6972300" y="13471505"/>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22530</xdr:rowOff>
    </xdr:from>
    <xdr:to>
      <xdr:col>15</xdr:col>
      <xdr:colOff>231775</xdr:colOff>
      <xdr:row>78</xdr:row>
      <xdr:rowOff>124130</xdr:rowOff>
    </xdr:to>
    <xdr:sp macro="" textlink="">
      <xdr:nvSpPr>
        <xdr:cNvPr id="421" name="円/楕円 420"/>
        <xdr:cNvSpPr/>
      </xdr:nvSpPr>
      <xdr:spPr>
        <a:xfrm>
          <a:off x="10426700" y="133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45407</xdr:rowOff>
    </xdr:from>
    <xdr:ext cx="534377" cy="259045"/>
    <xdr:sp macro="" textlink="">
      <xdr:nvSpPr>
        <xdr:cNvPr id="422" name="商工費該当値テキスト"/>
        <xdr:cNvSpPr txBox="1"/>
      </xdr:nvSpPr>
      <xdr:spPr>
        <a:xfrm>
          <a:off x="10528300" y="132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34320</xdr:rowOff>
    </xdr:from>
    <xdr:to>
      <xdr:col>14</xdr:col>
      <xdr:colOff>79375</xdr:colOff>
      <xdr:row>78</xdr:row>
      <xdr:rowOff>135920</xdr:rowOff>
    </xdr:to>
    <xdr:sp macro="" textlink="">
      <xdr:nvSpPr>
        <xdr:cNvPr id="423" name="円/楕円 422"/>
        <xdr:cNvSpPr/>
      </xdr:nvSpPr>
      <xdr:spPr>
        <a:xfrm>
          <a:off x="9588500" y="1340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152447</xdr:rowOff>
    </xdr:from>
    <xdr:ext cx="534377" cy="259045"/>
    <xdr:sp macro="" textlink="">
      <xdr:nvSpPr>
        <xdr:cNvPr id="424" name="テキスト ボックス 423"/>
        <xdr:cNvSpPr txBox="1"/>
      </xdr:nvSpPr>
      <xdr:spPr>
        <a:xfrm>
          <a:off x="9372111" y="131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48617</xdr:rowOff>
    </xdr:from>
    <xdr:to>
      <xdr:col>12</xdr:col>
      <xdr:colOff>561975</xdr:colOff>
      <xdr:row>78</xdr:row>
      <xdr:rowOff>150217</xdr:rowOff>
    </xdr:to>
    <xdr:sp macro="" textlink="">
      <xdr:nvSpPr>
        <xdr:cNvPr id="425" name="円/楕円 424"/>
        <xdr:cNvSpPr/>
      </xdr:nvSpPr>
      <xdr:spPr>
        <a:xfrm>
          <a:off x="8699500" y="134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141344</xdr:rowOff>
    </xdr:from>
    <xdr:ext cx="534377" cy="259045"/>
    <xdr:sp macro="" textlink="">
      <xdr:nvSpPr>
        <xdr:cNvPr id="426" name="テキスト ボックス 425"/>
        <xdr:cNvSpPr txBox="1"/>
      </xdr:nvSpPr>
      <xdr:spPr>
        <a:xfrm>
          <a:off x="8483111" y="135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47605</xdr:rowOff>
    </xdr:from>
    <xdr:to>
      <xdr:col>11</xdr:col>
      <xdr:colOff>358775</xdr:colOff>
      <xdr:row>78</xdr:row>
      <xdr:rowOff>149205</xdr:rowOff>
    </xdr:to>
    <xdr:sp macro="" textlink="">
      <xdr:nvSpPr>
        <xdr:cNvPr id="427" name="円/楕円 426"/>
        <xdr:cNvSpPr/>
      </xdr:nvSpPr>
      <xdr:spPr>
        <a:xfrm>
          <a:off x="7810500" y="134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165732</xdr:rowOff>
    </xdr:from>
    <xdr:ext cx="534377" cy="259045"/>
    <xdr:sp macro="" textlink="">
      <xdr:nvSpPr>
        <xdr:cNvPr id="428" name="テキスト ボックス 427"/>
        <xdr:cNvSpPr txBox="1"/>
      </xdr:nvSpPr>
      <xdr:spPr>
        <a:xfrm>
          <a:off x="7594111" y="131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62615</xdr:rowOff>
    </xdr:from>
    <xdr:to>
      <xdr:col>10</xdr:col>
      <xdr:colOff>155575</xdr:colOff>
      <xdr:row>78</xdr:row>
      <xdr:rowOff>164215</xdr:rowOff>
    </xdr:to>
    <xdr:sp macro="" textlink="">
      <xdr:nvSpPr>
        <xdr:cNvPr id="429" name="円/楕円 428"/>
        <xdr:cNvSpPr/>
      </xdr:nvSpPr>
      <xdr:spPr>
        <a:xfrm>
          <a:off x="6921500" y="134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9292</xdr:rowOff>
    </xdr:from>
    <xdr:ext cx="534377" cy="259045"/>
    <xdr:sp macro="" textlink="">
      <xdr:nvSpPr>
        <xdr:cNvPr id="430" name="テキスト ボックス 429"/>
        <xdr:cNvSpPr txBox="1"/>
      </xdr:nvSpPr>
      <xdr:spPr>
        <a:xfrm>
          <a:off x="6705111" y="1321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8911</xdr:rowOff>
    </xdr:from>
    <xdr:to>
      <xdr:col>15</xdr:col>
      <xdr:colOff>180975</xdr:colOff>
      <xdr:row>98</xdr:row>
      <xdr:rowOff>19388</xdr:rowOff>
    </xdr:to>
    <xdr:cxnSp macro="">
      <xdr:nvCxnSpPr>
        <xdr:cNvPr id="461" name="直線コネクタ 460"/>
        <xdr:cNvCxnSpPr/>
      </xdr:nvCxnSpPr>
      <xdr:spPr>
        <a:xfrm>
          <a:off x="9639300" y="16811011"/>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8911</xdr:rowOff>
    </xdr:from>
    <xdr:to>
      <xdr:col>14</xdr:col>
      <xdr:colOff>28575</xdr:colOff>
      <xdr:row>98</xdr:row>
      <xdr:rowOff>22351</xdr:rowOff>
    </xdr:to>
    <xdr:cxnSp macro="">
      <xdr:nvCxnSpPr>
        <xdr:cNvPr id="464" name="直線コネクタ 463"/>
        <xdr:cNvCxnSpPr/>
      </xdr:nvCxnSpPr>
      <xdr:spPr>
        <a:xfrm flipV="1">
          <a:off x="8750300" y="16811011"/>
          <a:ext cx="889000" cy="1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22351</xdr:rowOff>
    </xdr:from>
    <xdr:to>
      <xdr:col>12</xdr:col>
      <xdr:colOff>511175</xdr:colOff>
      <xdr:row>98</xdr:row>
      <xdr:rowOff>22851</xdr:rowOff>
    </xdr:to>
    <xdr:cxnSp macro="">
      <xdr:nvCxnSpPr>
        <xdr:cNvPr id="467" name="直線コネクタ 466"/>
        <xdr:cNvCxnSpPr/>
      </xdr:nvCxnSpPr>
      <xdr:spPr>
        <a:xfrm flipV="1">
          <a:off x="7861300" y="16824451"/>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22851</xdr:rowOff>
    </xdr:from>
    <xdr:to>
      <xdr:col>11</xdr:col>
      <xdr:colOff>307975</xdr:colOff>
      <xdr:row>98</xdr:row>
      <xdr:rowOff>68537</xdr:rowOff>
    </xdr:to>
    <xdr:cxnSp macro="">
      <xdr:nvCxnSpPr>
        <xdr:cNvPr id="470" name="直線コネクタ 469"/>
        <xdr:cNvCxnSpPr/>
      </xdr:nvCxnSpPr>
      <xdr:spPr>
        <a:xfrm flipV="1">
          <a:off x="6972300" y="16824951"/>
          <a:ext cx="889000" cy="4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140038</xdr:rowOff>
    </xdr:from>
    <xdr:to>
      <xdr:col>15</xdr:col>
      <xdr:colOff>231775</xdr:colOff>
      <xdr:row>98</xdr:row>
      <xdr:rowOff>70188</xdr:rowOff>
    </xdr:to>
    <xdr:sp macro="" textlink="">
      <xdr:nvSpPr>
        <xdr:cNvPr id="480" name="円/楕円 479"/>
        <xdr:cNvSpPr/>
      </xdr:nvSpPr>
      <xdr:spPr>
        <a:xfrm>
          <a:off x="10426700" y="167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162915</xdr:rowOff>
    </xdr:from>
    <xdr:ext cx="599010" cy="259045"/>
    <xdr:sp macro="" textlink="">
      <xdr:nvSpPr>
        <xdr:cNvPr id="481" name="土木費該当値テキスト"/>
        <xdr:cNvSpPr txBox="1"/>
      </xdr:nvSpPr>
      <xdr:spPr>
        <a:xfrm>
          <a:off x="10528300" y="1662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129561</xdr:rowOff>
    </xdr:from>
    <xdr:to>
      <xdr:col>14</xdr:col>
      <xdr:colOff>79375</xdr:colOff>
      <xdr:row>98</xdr:row>
      <xdr:rowOff>59711</xdr:rowOff>
    </xdr:to>
    <xdr:sp macro="" textlink="">
      <xdr:nvSpPr>
        <xdr:cNvPr id="482" name="円/楕円 481"/>
        <xdr:cNvSpPr/>
      </xdr:nvSpPr>
      <xdr:spPr>
        <a:xfrm>
          <a:off x="9588500" y="167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76238</xdr:rowOff>
    </xdr:from>
    <xdr:ext cx="599010" cy="259045"/>
    <xdr:sp macro="" textlink="">
      <xdr:nvSpPr>
        <xdr:cNvPr id="483" name="テキスト ボックス 482"/>
        <xdr:cNvSpPr txBox="1"/>
      </xdr:nvSpPr>
      <xdr:spPr>
        <a:xfrm>
          <a:off x="9339794" y="1653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143001</xdr:rowOff>
    </xdr:from>
    <xdr:to>
      <xdr:col>12</xdr:col>
      <xdr:colOff>561975</xdr:colOff>
      <xdr:row>98</xdr:row>
      <xdr:rowOff>73151</xdr:rowOff>
    </xdr:to>
    <xdr:sp macro="" textlink="">
      <xdr:nvSpPr>
        <xdr:cNvPr id="484" name="円/楕円 483"/>
        <xdr:cNvSpPr/>
      </xdr:nvSpPr>
      <xdr:spPr>
        <a:xfrm>
          <a:off x="8699500" y="167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89678</xdr:rowOff>
    </xdr:from>
    <xdr:ext cx="599010" cy="259045"/>
    <xdr:sp macro="" textlink="">
      <xdr:nvSpPr>
        <xdr:cNvPr id="485" name="テキスト ボックス 484"/>
        <xdr:cNvSpPr txBox="1"/>
      </xdr:nvSpPr>
      <xdr:spPr>
        <a:xfrm>
          <a:off x="8450794" y="1654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151,868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143501</xdr:rowOff>
    </xdr:from>
    <xdr:to>
      <xdr:col>11</xdr:col>
      <xdr:colOff>358775</xdr:colOff>
      <xdr:row>98</xdr:row>
      <xdr:rowOff>73651</xdr:rowOff>
    </xdr:to>
    <xdr:sp macro="" textlink="">
      <xdr:nvSpPr>
        <xdr:cNvPr id="486" name="円/楕円 485"/>
        <xdr:cNvSpPr/>
      </xdr:nvSpPr>
      <xdr:spPr>
        <a:xfrm>
          <a:off x="7810500" y="167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90178</xdr:rowOff>
    </xdr:from>
    <xdr:ext cx="599010" cy="259045"/>
    <xdr:sp macro="" textlink="">
      <xdr:nvSpPr>
        <xdr:cNvPr id="487" name="テキスト ボックス 486"/>
        <xdr:cNvSpPr txBox="1"/>
      </xdr:nvSpPr>
      <xdr:spPr>
        <a:xfrm>
          <a:off x="7561794" y="1654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17737</xdr:rowOff>
    </xdr:from>
    <xdr:to>
      <xdr:col>10</xdr:col>
      <xdr:colOff>155575</xdr:colOff>
      <xdr:row>98</xdr:row>
      <xdr:rowOff>119337</xdr:rowOff>
    </xdr:to>
    <xdr:sp macro="" textlink="">
      <xdr:nvSpPr>
        <xdr:cNvPr id="488" name="円/楕円 487"/>
        <xdr:cNvSpPr/>
      </xdr:nvSpPr>
      <xdr:spPr>
        <a:xfrm>
          <a:off x="6921500" y="168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135864</xdr:rowOff>
    </xdr:from>
    <xdr:ext cx="599010" cy="259045"/>
    <xdr:sp macro="" textlink="">
      <xdr:nvSpPr>
        <xdr:cNvPr id="489" name="テキスト ボックス 488"/>
        <xdr:cNvSpPr txBox="1"/>
      </xdr:nvSpPr>
      <xdr:spPr>
        <a:xfrm>
          <a:off x="6672794" y="165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38002</xdr:rowOff>
    </xdr:from>
    <xdr:to>
      <xdr:col>23</xdr:col>
      <xdr:colOff>517525</xdr:colOff>
      <xdr:row>37</xdr:row>
      <xdr:rowOff>164709</xdr:rowOff>
    </xdr:to>
    <xdr:cxnSp macro="">
      <xdr:nvCxnSpPr>
        <xdr:cNvPr id="520" name="直線コネクタ 519"/>
        <xdr:cNvCxnSpPr/>
      </xdr:nvCxnSpPr>
      <xdr:spPr>
        <a:xfrm>
          <a:off x="15481300" y="6381652"/>
          <a:ext cx="838200" cy="12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137006</xdr:rowOff>
    </xdr:from>
    <xdr:to>
      <xdr:col>22</xdr:col>
      <xdr:colOff>365125</xdr:colOff>
      <xdr:row>37</xdr:row>
      <xdr:rowOff>38002</xdr:rowOff>
    </xdr:to>
    <xdr:cxnSp macro="">
      <xdr:nvCxnSpPr>
        <xdr:cNvPr id="523" name="直線コネクタ 522"/>
        <xdr:cNvCxnSpPr/>
      </xdr:nvCxnSpPr>
      <xdr:spPr>
        <a:xfrm>
          <a:off x="14592300" y="6309206"/>
          <a:ext cx="889000" cy="7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137006</xdr:rowOff>
    </xdr:from>
    <xdr:to>
      <xdr:col>21</xdr:col>
      <xdr:colOff>161925</xdr:colOff>
      <xdr:row>37</xdr:row>
      <xdr:rowOff>157923</xdr:rowOff>
    </xdr:to>
    <xdr:cxnSp macro="">
      <xdr:nvCxnSpPr>
        <xdr:cNvPr id="526" name="直線コネクタ 525"/>
        <xdr:cNvCxnSpPr/>
      </xdr:nvCxnSpPr>
      <xdr:spPr>
        <a:xfrm flipV="1">
          <a:off x="13703300" y="6309206"/>
          <a:ext cx="889000" cy="1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157923</xdr:rowOff>
    </xdr:from>
    <xdr:to>
      <xdr:col>19</xdr:col>
      <xdr:colOff>644525</xdr:colOff>
      <xdr:row>38</xdr:row>
      <xdr:rowOff>49498</xdr:rowOff>
    </xdr:to>
    <xdr:cxnSp macro="">
      <xdr:nvCxnSpPr>
        <xdr:cNvPr id="529" name="直線コネクタ 528"/>
        <xdr:cNvCxnSpPr/>
      </xdr:nvCxnSpPr>
      <xdr:spPr>
        <a:xfrm flipV="1">
          <a:off x="12814300" y="6501573"/>
          <a:ext cx="889000" cy="6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113909</xdr:rowOff>
    </xdr:from>
    <xdr:to>
      <xdr:col>23</xdr:col>
      <xdr:colOff>568325</xdr:colOff>
      <xdr:row>38</xdr:row>
      <xdr:rowOff>44059</xdr:rowOff>
    </xdr:to>
    <xdr:sp macro="" textlink="">
      <xdr:nvSpPr>
        <xdr:cNvPr id="539" name="円/楕円 538"/>
        <xdr:cNvSpPr/>
      </xdr:nvSpPr>
      <xdr:spPr>
        <a:xfrm>
          <a:off x="16268700" y="64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136786</xdr:rowOff>
    </xdr:from>
    <xdr:ext cx="534377" cy="259045"/>
    <xdr:sp macro="" textlink="">
      <xdr:nvSpPr>
        <xdr:cNvPr id="540" name="消防費該当値テキスト"/>
        <xdr:cNvSpPr txBox="1"/>
      </xdr:nvSpPr>
      <xdr:spPr>
        <a:xfrm>
          <a:off x="16370300" y="630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84,842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158652</xdr:rowOff>
    </xdr:from>
    <xdr:to>
      <xdr:col>22</xdr:col>
      <xdr:colOff>415925</xdr:colOff>
      <xdr:row>37</xdr:row>
      <xdr:rowOff>88802</xdr:rowOff>
    </xdr:to>
    <xdr:sp macro="" textlink="">
      <xdr:nvSpPr>
        <xdr:cNvPr id="541" name="円/楕円 540"/>
        <xdr:cNvSpPr/>
      </xdr:nvSpPr>
      <xdr:spPr>
        <a:xfrm>
          <a:off x="15430500" y="633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105329</xdr:rowOff>
    </xdr:from>
    <xdr:ext cx="599010" cy="259045"/>
    <xdr:sp macro="" textlink="">
      <xdr:nvSpPr>
        <xdr:cNvPr id="542" name="テキスト ボックス 541"/>
        <xdr:cNvSpPr txBox="1"/>
      </xdr:nvSpPr>
      <xdr:spPr>
        <a:xfrm>
          <a:off x="15181794" y="610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123,641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86206</xdr:rowOff>
    </xdr:from>
    <xdr:to>
      <xdr:col>21</xdr:col>
      <xdr:colOff>212725</xdr:colOff>
      <xdr:row>37</xdr:row>
      <xdr:rowOff>16356</xdr:rowOff>
    </xdr:to>
    <xdr:sp macro="" textlink="">
      <xdr:nvSpPr>
        <xdr:cNvPr id="543" name="円/楕円 542"/>
        <xdr:cNvSpPr/>
      </xdr:nvSpPr>
      <xdr:spPr>
        <a:xfrm>
          <a:off x="14541500" y="62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32883</xdr:rowOff>
    </xdr:from>
    <xdr:ext cx="599010" cy="259045"/>
    <xdr:sp macro="" textlink="">
      <xdr:nvSpPr>
        <xdr:cNvPr id="544" name="テキスト ボックス 543"/>
        <xdr:cNvSpPr txBox="1"/>
      </xdr:nvSpPr>
      <xdr:spPr>
        <a:xfrm>
          <a:off x="14292794" y="603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107123</xdr:rowOff>
    </xdr:from>
    <xdr:to>
      <xdr:col>20</xdr:col>
      <xdr:colOff>9525</xdr:colOff>
      <xdr:row>38</xdr:row>
      <xdr:rowOff>37272</xdr:rowOff>
    </xdr:to>
    <xdr:sp macro="" textlink="">
      <xdr:nvSpPr>
        <xdr:cNvPr id="545" name="円/楕円 544"/>
        <xdr:cNvSpPr/>
      </xdr:nvSpPr>
      <xdr:spPr>
        <a:xfrm>
          <a:off x="13652500" y="6450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53800</xdr:rowOff>
    </xdr:from>
    <xdr:ext cx="534377" cy="259045"/>
    <xdr:sp macro="" textlink="">
      <xdr:nvSpPr>
        <xdr:cNvPr id="546" name="テキスト ボックス 545"/>
        <xdr:cNvSpPr txBox="1"/>
      </xdr:nvSpPr>
      <xdr:spPr>
        <a:xfrm>
          <a:off x="13436111" y="62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170148</xdr:rowOff>
    </xdr:from>
    <xdr:to>
      <xdr:col>18</xdr:col>
      <xdr:colOff>492125</xdr:colOff>
      <xdr:row>38</xdr:row>
      <xdr:rowOff>100298</xdr:rowOff>
    </xdr:to>
    <xdr:sp macro="" textlink="">
      <xdr:nvSpPr>
        <xdr:cNvPr id="547" name="円/楕円 546"/>
        <xdr:cNvSpPr/>
      </xdr:nvSpPr>
      <xdr:spPr>
        <a:xfrm>
          <a:off x="12763500" y="65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116825</xdr:rowOff>
    </xdr:from>
    <xdr:ext cx="534377" cy="259045"/>
    <xdr:sp macro="" textlink="">
      <xdr:nvSpPr>
        <xdr:cNvPr id="548" name="テキスト ボックス 547"/>
        <xdr:cNvSpPr txBox="1"/>
      </xdr:nvSpPr>
      <xdr:spPr>
        <a:xfrm>
          <a:off x="12547111" y="62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98859</xdr:rowOff>
    </xdr:from>
    <xdr:to>
      <xdr:col>23</xdr:col>
      <xdr:colOff>517525</xdr:colOff>
      <xdr:row>57</xdr:row>
      <xdr:rowOff>121490</xdr:rowOff>
    </xdr:to>
    <xdr:cxnSp macro="">
      <xdr:nvCxnSpPr>
        <xdr:cNvPr id="573" name="直線コネクタ 572"/>
        <xdr:cNvCxnSpPr/>
      </xdr:nvCxnSpPr>
      <xdr:spPr>
        <a:xfrm>
          <a:off x="15481300" y="9871509"/>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98859</xdr:rowOff>
    </xdr:from>
    <xdr:to>
      <xdr:col>22</xdr:col>
      <xdr:colOff>365125</xdr:colOff>
      <xdr:row>57</xdr:row>
      <xdr:rowOff>147289</xdr:rowOff>
    </xdr:to>
    <xdr:cxnSp macro="">
      <xdr:nvCxnSpPr>
        <xdr:cNvPr id="576" name="直線コネクタ 575"/>
        <xdr:cNvCxnSpPr/>
      </xdr:nvCxnSpPr>
      <xdr:spPr>
        <a:xfrm flipV="1">
          <a:off x="14592300" y="9871509"/>
          <a:ext cx="889000" cy="4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147289</xdr:rowOff>
    </xdr:from>
    <xdr:to>
      <xdr:col>21</xdr:col>
      <xdr:colOff>161925</xdr:colOff>
      <xdr:row>57</xdr:row>
      <xdr:rowOff>148411</xdr:rowOff>
    </xdr:to>
    <xdr:cxnSp macro="">
      <xdr:nvCxnSpPr>
        <xdr:cNvPr id="579" name="直線コネクタ 578"/>
        <xdr:cNvCxnSpPr/>
      </xdr:nvCxnSpPr>
      <xdr:spPr>
        <a:xfrm flipV="1">
          <a:off x="13703300" y="9919939"/>
          <a:ext cx="8890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131759</xdr:rowOff>
    </xdr:from>
    <xdr:to>
      <xdr:col>19</xdr:col>
      <xdr:colOff>644525</xdr:colOff>
      <xdr:row>57</xdr:row>
      <xdr:rowOff>148411</xdr:rowOff>
    </xdr:to>
    <xdr:cxnSp macro="">
      <xdr:nvCxnSpPr>
        <xdr:cNvPr id="582" name="直線コネクタ 581"/>
        <xdr:cNvCxnSpPr/>
      </xdr:nvCxnSpPr>
      <xdr:spPr>
        <a:xfrm>
          <a:off x="12814300" y="9904409"/>
          <a:ext cx="889000" cy="1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70690</xdr:rowOff>
    </xdr:from>
    <xdr:to>
      <xdr:col>23</xdr:col>
      <xdr:colOff>568325</xdr:colOff>
      <xdr:row>58</xdr:row>
      <xdr:rowOff>840</xdr:rowOff>
    </xdr:to>
    <xdr:sp macro="" textlink="">
      <xdr:nvSpPr>
        <xdr:cNvPr id="592" name="円/楕円 591"/>
        <xdr:cNvSpPr/>
      </xdr:nvSpPr>
      <xdr:spPr>
        <a:xfrm>
          <a:off x="16268700" y="984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99010" cy="259045"/>
    <xdr:sp macro="" textlink="">
      <xdr:nvSpPr>
        <xdr:cNvPr id="593" name="教育費該当値テキスト"/>
        <xdr:cNvSpPr txBox="1"/>
      </xdr:nvSpPr>
      <xdr:spPr>
        <a:xfrm>
          <a:off x="16370300" y="981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131,863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48059</xdr:rowOff>
    </xdr:from>
    <xdr:to>
      <xdr:col>22</xdr:col>
      <xdr:colOff>415925</xdr:colOff>
      <xdr:row>57</xdr:row>
      <xdr:rowOff>149659</xdr:rowOff>
    </xdr:to>
    <xdr:sp macro="" textlink="">
      <xdr:nvSpPr>
        <xdr:cNvPr id="594" name="円/楕円 593"/>
        <xdr:cNvSpPr/>
      </xdr:nvSpPr>
      <xdr:spPr>
        <a:xfrm>
          <a:off x="15430500" y="982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166186</xdr:rowOff>
    </xdr:from>
    <xdr:ext cx="599010" cy="259045"/>
    <xdr:sp macro="" textlink="">
      <xdr:nvSpPr>
        <xdr:cNvPr id="595" name="テキスト ボックス 594"/>
        <xdr:cNvSpPr txBox="1"/>
      </xdr:nvSpPr>
      <xdr:spPr>
        <a:xfrm>
          <a:off x="15181794" y="959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96489</xdr:rowOff>
    </xdr:from>
    <xdr:to>
      <xdr:col>21</xdr:col>
      <xdr:colOff>212725</xdr:colOff>
      <xdr:row>58</xdr:row>
      <xdr:rowOff>26639</xdr:rowOff>
    </xdr:to>
    <xdr:sp macro="" textlink="">
      <xdr:nvSpPr>
        <xdr:cNvPr id="596" name="円/楕円 595"/>
        <xdr:cNvSpPr/>
      </xdr:nvSpPr>
      <xdr:spPr>
        <a:xfrm>
          <a:off x="14541500" y="98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17766</xdr:rowOff>
    </xdr:from>
    <xdr:ext cx="534377" cy="259045"/>
    <xdr:sp macro="" textlink="">
      <xdr:nvSpPr>
        <xdr:cNvPr id="597" name="テキスト ボックス 596"/>
        <xdr:cNvSpPr txBox="1"/>
      </xdr:nvSpPr>
      <xdr:spPr>
        <a:xfrm>
          <a:off x="14325111" y="99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97611</xdr:rowOff>
    </xdr:from>
    <xdr:to>
      <xdr:col>20</xdr:col>
      <xdr:colOff>9525</xdr:colOff>
      <xdr:row>58</xdr:row>
      <xdr:rowOff>27761</xdr:rowOff>
    </xdr:to>
    <xdr:sp macro="" textlink="">
      <xdr:nvSpPr>
        <xdr:cNvPr id="598" name="円/楕円 597"/>
        <xdr:cNvSpPr/>
      </xdr:nvSpPr>
      <xdr:spPr>
        <a:xfrm>
          <a:off x="13652500" y="98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18888</xdr:rowOff>
    </xdr:from>
    <xdr:ext cx="534377" cy="259045"/>
    <xdr:sp macro="" textlink="">
      <xdr:nvSpPr>
        <xdr:cNvPr id="599" name="テキスト ボックス 598"/>
        <xdr:cNvSpPr txBox="1"/>
      </xdr:nvSpPr>
      <xdr:spPr>
        <a:xfrm>
          <a:off x="13436111" y="996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80959</xdr:rowOff>
    </xdr:from>
    <xdr:to>
      <xdr:col>18</xdr:col>
      <xdr:colOff>492125</xdr:colOff>
      <xdr:row>58</xdr:row>
      <xdr:rowOff>11109</xdr:rowOff>
    </xdr:to>
    <xdr:sp macro="" textlink="">
      <xdr:nvSpPr>
        <xdr:cNvPr id="600" name="円/楕円 599"/>
        <xdr:cNvSpPr/>
      </xdr:nvSpPr>
      <xdr:spPr>
        <a:xfrm>
          <a:off x="12763500" y="985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2236</xdr:rowOff>
    </xdr:from>
    <xdr:ext cx="599010" cy="259045"/>
    <xdr:sp macro="" textlink="">
      <xdr:nvSpPr>
        <xdr:cNvPr id="601" name="テキスト ボックス 600"/>
        <xdr:cNvSpPr txBox="1"/>
      </xdr:nvSpPr>
      <xdr:spPr>
        <a:xfrm>
          <a:off x="12514794" y="994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30784</xdr:rowOff>
    </xdr:from>
    <xdr:to>
      <xdr:col>23</xdr:col>
      <xdr:colOff>517525</xdr:colOff>
      <xdr:row>79</xdr:row>
      <xdr:rowOff>44428</xdr:rowOff>
    </xdr:to>
    <xdr:cxnSp macro="">
      <xdr:nvCxnSpPr>
        <xdr:cNvPr id="630" name="直線コネクタ 629"/>
        <xdr:cNvCxnSpPr/>
      </xdr:nvCxnSpPr>
      <xdr:spPr>
        <a:xfrm flipV="1">
          <a:off x="15481300" y="13575334"/>
          <a:ext cx="8382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44428</xdr:rowOff>
    </xdr:from>
    <xdr:to>
      <xdr:col>22</xdr:col>
      <xdr:colOff>365125</xdr:colOff>
      <xdr:row>79</xdr:row>
      <xdr:rowOff>44450</xdr:rowOff>
    </xdr:to>
    <xdr:cxnSp macro="">
      <xdr:nvCxnSpPr>
        <xdr:cNvPr id="633" name="直線コネクタ 632"/>
        <xdr:cNvCxnSpPr/>
      </xdr:nvCxnSpPr>
      <xdr:spPr>
        <a:xfrm flipV="1">
          <a:off x="14592300" y="1358897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44425</xdr:rowOff>
    </xdr:from>
    <xdr:to>
      <xdr:col>19</xdr:col>
      <xdr:colOff>644525</xdr:colOff>
      <xdr:row>79</xdr:row>
      <xdr:rowOff>44450</xdr:rowOff>
    </xdr:to>
    <xdr:cxnSp macro="">
      <xdr:nvCxnSpPr>
        <xdr:cNvPr id="639" name="直線コネクタ 638"/>
        <xdr:cNvCxnSpPr/>
      </xdr:nvCxnSpPr>
      <xdr:spPr>
        <a:xfrm>
          <a:off x="12814300" y="135889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151434</xdr:rowOff>
    </xdr:from>
    <xdr:to>
      <xdr:col>23</xdr:col>
      <xdr:colOff>568325</xdr:colOff>
      <xdr:row>79</xdr:row>
      <xdr:rowOff>81584</xdr:rowOff>
    </xdr:to>
    <xdr:sp macro="" textlink="">
      <xdr:nvSpPr>
        <xdr:cNvPr id="649" name="円/楕円 648"/>
        <xdr:cNvSpPr/>
      </xdr:nvSpPr>
      <xdr:spPr>
        <a:xfrm>
          <a:off x="16268700" y="135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122090</xdr:rowOff>
    </xdr:from>
    <xdr:ext cx="534377" cy="259045"/>
    <xdr:sp macro="" textlink="">
      <xdr:nvSpPr>
        <xdr:cNvPr id="650" name="災害復旧費該当値テキスト"/>
        <xdr:cNvSpPr txBox="1"/>
      </xdr:nvSpPr>
      <xdr:spPr>
        <a:xfrm>
          <a:off x="16370300" y="134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165078</xdr:rowOff>
    </xdr:from>
    <xdr:to>
      <xdr:col>22</xdr:col>
      <xdr:colOff>415925</xdr:colOff>
      <xdr:row>79</xdr:row>
      <xdr:rowOff>95228</xdr:rowOff>
    </xdr:to>
    <xdr:sp macro="" textlink="">
      <xdr:nvSpPr>
        <xdr:cNvPr id="651" name="円/楕円 650"/>
        <xdr:cNvSpPr/>
      </xdr:nvSpPr>
      <xdr:spPr>
        <a:xfrm>
          <a:off x="15430500" y="135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86355</xdr:rowOff>
    </xdr:from>
    <xdr:ext cx="313932" cy="259045"/>
    <xdr:sp macro="" textlink="">
      <xdr:nvSpPr>
        <xdr:cNvPr id="652" name="テキスト ボックス 651"/>
        <xdr:cNvSpPr txBox="1"/>
      </xdr:nvSpPr>
      <xdr:spPr>
        <a:xfrm>
          <a:off x="15324333" y="13630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165075</xdr:rowOff>
    </xdr:from>
    <xdr:to>
      <xdr:col>18</xdr:col>
      <xdr:colOff>492125</xdr:colOff>
      <xdr:row>79</xdr:row>
      <xdr:rowOff>95225</xdr:rowOff>
    </xdr:to>
    <xdr:sp macro="" textlink="">
      <xdr:nvSpPr>
        <xdr:cNvPr id="657" name="円/楕円 656"/>
        <xdr:cNvSpPr/>
      </xdr:nvSpPr>
      <xdr:spPr>
        <a:xfrm>
          <a:off x="12763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86352</xdr:rowOff>
    </xdr:from>
    <xdr:ext cx="313932" cy="259045"/>
    <xdr:sp macro="" textlink="">
      <xdr:nvSpPr>
        <xdr:cNvPr id="658" name="テキスト ボックス 657"/>
        <xdr:cNvSpPr txBox="1"/>
      </xdr:nvSpPr>
      <xdr:spPr>
        <a:xfrm>
          <a:off x="12657333" y="13630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34847</xdr:rowOff>
    </xdr:from>
    <xdr:to>
      <xdr:col>23</xdr:col>
      <xdr:colOff>517525</xdr:colOff>
      <xdr:row>97</xdr:row>
      <xdr:rowOff>46143</xdr:rowOff>
    </xdr:to>
    <xdr:cxnSp macro="">
      <xdr:nvCxnSpPr>
        <xdr:cNvPr id="687" name="直線コネクタ 686"/>
        <xdr:cNvCxnSpPr/>
      </xdr:nvCxnSpPr>
      <xdr:spPr>
        <a:xfrm flipV="1">
          <a:off x="15481300" y="16665497"/>
          <a:ext cx="838200" cy="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46143</xdr:rowOff>
    </xdr:from>
    <xdr:to>
      <xdr:col>22</xdr:col>
      <xdr:colOff>365125</xdr:colOff>
      <xdr:row>97</xdr:row>
      <xdr:rowOff>49278</xdr:rowOff>
    </xdr:to>
    <xdr:cxnSp macro="">
      <xdr:nvCxnSpPr>
        <xdr:cNvPr id="690" name="直線コネクタ 689"/>
        <xdr:cNvCxnSpPr/>
      </xdr:nvCxnSpPr>
      <xdr:spPr>
        <a:xfrm flipV="1">
          <a:off x="14592300" y="16676793"/>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44183</xdr:rowOff>
    </xdr:from>
    <xdr:to>
      <xdr:col>21</xdr:col>
      <xdr:colOff>161925</xdr:colOff>
      <xdr:row>97</xdr:row>
      <xdr:rowOff>49278</xdr:rowOff>
    </xdr:to>
    <xdr:cxnSp macro="">
      <xdr:nvCxnSpPr>
        <xdr:cNvPr id="693" name="直線コネクタ 692"/>
        <xdr:cNvCxnSpPr/>
      </xdr:nvCxnSpPr>
      <xdr:spPr>
        <a:xfrm>
          <a:off x="13703300" y="16674833"/>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24051</xdr:rowOff>
    </xdr:from>
    <xdr:to>
      <xdr:col>19</xdr:col>
      <xdr:colOff>644525</xdr:colOff>
      <xdr:row>97</xdr:row>
      <xdr:rowOff>44183</xdr:rowOff>
    </xdr:to>
    <xdr:cxnSp macro="">
      <xdr:nvCxnSpPr>
        <xdr:cNvPr id="696" name="直線コネクタ 695"/>
        <xdr:cNvCxnSpPr/>
      </xdr:nvCxnSpPr>
      <xdr:spPr>
        <a:xfrm>
          <a:off x="12814300" y="16654701"/>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155497</xdr:rowOff>
    </xdr:from>
    <xdr:to>
      <xdr:col>23</xdr:col>
      <xdr:colOff>568325</xdr:colOff>
      <xdr:row>97</xdr:row>
      <xdr:rowOff>85647</xdr:rowOff>
    </xdr:to>
    <xdr:sp macro="" textlink="">
      <xdr:nvSpPr>
        <xdr:cNvPr id="706" name="円/楕円 705"/>
        <xdr:cNvSpPr/>
      </xdr:nvSpPr>
      <xdr:spPr>
        <a:xfrm>
          <a:off x="16268700" y="1661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6924</xdr:rowOff>
    </xdr:from>
    <xdr:ext cx="599010" cy="259045"/>
    <xdr:sp macro="" textlink="">
      <xdr:nvSpPr>
        <xdr:cNvPr id="707" name="公債費該当値テキスト"/>
        <xdr:cNvSpPr txBox="1"/>
      </xdr:nvSpPr>
      <xdr:spPr>
        <a:xfrm>
          <a:off x="16370300" y="1646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185,041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166793</xdr:rowOff>
    </xdr:from>
    <xdr:to>
      <xdr:col>22</xdr:col>
      <xdr:colOff>415925</xdr:colOff>
      <xdr:row>97</xdr:row>
      <xdr:rowOff>96943</xdr:rowOff>
    </xdr:to>
    <xdr:sp macro="" textlink="">
      <xdr:nvSpPr>
        <xdr:cNvPr id="708" name="円/楕円 707"/>
        <xdr:cNvSpPr/>
      </xdr:nvSpPr>
      <xdr:spPr>
        <a:xfrm>
          <a:off x="15430500" y="1662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113470</xdr:rowOff>
    </xdr:from>
    <xdr:ext cx="599010" cy="259045"/>
    <xdr:sp macro="" textlink="">
      <xdr:nvSpPr>
        <xdr:cNvPr id="709" name="テキスト ボックス 708"/>
        <xdr:cNvSpPr txBox="1"/>
      </xdr:nvSpPr>
      <xdr:spPr>
        <a:xfrm>
          <a:off x="15181794" y="1640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169928</xdr:rowOff>
    </xdr:from>
    <xdr:to>
      <xdr:col>21</xdr:col>
      <xdr:colOff>212725</xdr:colOff>
      <xdr:row>97</xdr:row>
      <xdr:rowOff>100078</xdr:rowOff>
    </xdr:to>
    <xdr:sp macro="" textlink="">
      <xdr:nvSpPr>
        <xdr:cNvPr id="710" name="円/楕円 709"/>
        <xdr:cNvSpPr/>
      </xdr:nvSpPr>
      <xdr:spPr>
        <a:xfrm>
          <a:off x="14541500" y="166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116605</xdr:rowOff>
    </xdr:from>
    <xdr:ext cx="599010" cy="259045"/>
    <xdr:sp macro="" textlink="">
      <xdr:nvSpPr>
        <xdr:cNvPr id="711" name="テキスト ボックス 710"/>
        <xdr:cNvSpPr txBox="1"/>
      </xdr:nvSpPr>
      <xdr:spPr>
        <a:xfrm>
          <a:off x="14292794" y="1640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177,466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164833</xdr:rowOff>
    </xdr:from>
    <xdr:to>
      <xdr:col>20</xdr:col>
      <xdr:colOff>9525</xdr:colOff>
      <xdr:row>97</xdr:row>
      <xdr:rowOff>94983</xdr:rowOff>
    </xdr:to>
    <xdr:sp macro="" textlink="">
      <xdr:nvSpPr>
        <xdr:cNvPr id="712" name="円/楕円 711"/>
        <xdr:cNvSpPr/>
      </xdr:nvSpPr>
      <xdr:spPr>
        <a:xfrm>
          <a:off x="13652500" y="166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111510</xdr:rowOff>
    </xdr:from>
    <xdr:ext cx="599010" cy="259045"/>
    <xdr:sp macro="" textlink="">
      <xdr:nvSpPr>
        <xdr:cNvPr id="713" name="テキスト ボックス 712"/>
        <xdr:cNvSpPr txBox="1"/>
      </xdr:nvSpPr>
      <xdr:spPr>
        <a:xfrm>
          <a:off x="13403794" y="1639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180,140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144701</xdr:rowOff>
    </xdr:from>
    <xdr:to>
      <xdr:col>18</xdr:col>
      <xdr:colOff>492125</xdr:colOff>
      <xdr:row>97</xdr:row>
      <xdr:rowOff>74851</xdr:rowOff>
    </xdr:to>
    <xdr:sp macro="" textlink="">
      <xdr:nvSpPr>
        <xdr:cNvPr id="714" name="円/楕円 713"/>
        <xdr:cNvSpPr/>
      </xdr:nvSpPr>
      <xdr:spPr>
        <a:xfrm>
          <a:off x="12763500" y="1660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91378</xdr:rowOff>
    </xdr:from>
    <xdr:ext cx="599010" cy="259045"/>
    <xdr:sp macro="" textlink="">
      <xdr:nvSpPr>
        <xdr:cNvPr id="715" name="テキスト ボックス 714"/>
        <xdr:cNvSpPr txBox="1"/>
      </xdr:nvSpPr>
      <xdr:spPr>
        <a:xfrm>
          <a:off x="12514794" y="1637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消防費は、住民一人当たり平成２６年度の１２３，６４１円から平成２７年度は８４，８４２円と減少している。これは、平成２６年度に行った消防救急デジタル無線整備工事が主な要因である。</a:t>
          </a:r>
          <a:endParaRPr lang="ja-JP" altLang="ja-JP" sz="1400">
            <a:effectLst/>
          </a:endParaRPr>
        </a:p>
        <a:p>
          <a:r>
            <a:rPr kumimoji="1" lang="ja-JP" altLang="ja-JP" sz="1100">
              <a:solidFill>
                <a:schemeClr val="dk1"/>
              </a:solidFill>
              <a:effectLst/>
              <a:latin typeface="+mn-lt"/>
              <a:ea typeface="+mn-ea"/>
              <a:cs typeface="+mn-cs"/>
            </a:rPr>
            <a:t>災害復旧費は、住民一人当たり平成２６年度の１７円から平成２７年度は１０，７６０円と増加している。これは、８月の豪雨により道路等の復旧工事が必要になったためである。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実質単年度収支は黒字となって、実質収支についても標準財政規模比で５％と継続的に黒字となっている。単年度収支の比率が低いのは、翌年度への明許繰越が影響している。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連結赤字（黒字）額は、全て黒字となっており、会計の合計額の標準財政規模との比率は、およそ１４％程度となっている。</a:t>
          </a:r>
          <a:endParaRPr lang="ja-JP" altLang="ja-JP" sz="1400">
            <a:effectLst/>
          </a:endParaRPr>
        </a:p>
        <a:p>
          <a:r>
            <a:rPr lang="ja-JP" altLang="ja-JP" sz="1100">
              <a:solidFill>
                <a:schemeClr val="dk1"/>
              </a:solidFill>
              <a:effectLst/>
              <a:latin typeface="+mn-lt"/>
              <a:ea typeface="+mn-ea"/>
              <a:cs typeface="+mn-cs"/>
            </a:rPr>
            <a:t>　水道事業に係る変更点として、平成２７年度から「簡易水道事業会計」となり、平成２６年度までが「水道事業会計」となるため、平成２６年度までの数値は「その他会計（黒字）」に含んで表示され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575_&#19978;&#24029;&#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cell r="O51">
            <v>57.5</v>
          </cell>
        </row>
        <row r="53">
          <cell r="O53">
            <v>58.3</v>
          </cell>
        </row>
        <row r="55">
          <cell r="G55" t="str">
            <v>類似団体内平均値</v>
          </cell>
          <cell r="O55">
            <v>0</v>
          </cell>
        </row>
        <row r="57">
          <cell r="O57">
            <v>55.7</v>
          </cell>
        </row>
        <row r="72">
          <cell r="K72" t="str">
            <v>H23</v>
          </cell>
          <cell r="L72" t="str">
            <v>H24</v>
          </cell>
          <cell r="M72" t="str">
            <v>H25</v>
          </cell>
          <cell r="N72" t="str">
            <v>H26</v>
          </cell>
          <cell r="O72" t="str">
            <v>H27</v>
          </cell>
        </row>
        <row r="73">
          <cell r="G73" t="str">
            <v>当該団体値</v>
          </cell>
          <cell r="K73">
            <v>102.1</v>
          </cell>
          <cell r="L73">
            <v>79.400000000000006</v>
          </cell>
          <cell r="M73">
            <v>69.3</v>
          </cell>
          <cell r="N73">
            <v>64.8</v>
          </cell>
          <cell r="O73">
            <v>57.5</v>
          </cell>
        </row>
        <row r="75">
          <cell r="K75">
            <v>15.4</v>
          </cell>
          <cell r="L75">
            <v>13.8</v>
          </cell>
          <cell r="M75">
            <v>12</v>
          </cell>
          <cell r="N75">
            <v>10.8</v>
          </cell>
          <cell r="O75">
            <v>10.3</v>
          </cell>
        </row>
        <row r="77">
          <cell r="G77" t="str">
            <v>類似団体内平均値</v>
          </cell>
          <cell r="K77">
            <v>0</v>
          </cell>
          <cell r="L77">
            <v>0</v>
          </cell>
          <cell r="M77">
            <v>0</v>
          </cell>
          <cell r="N77">
            <v>0</v>
          </cell>
          <cell r="O77">
            <v>0</v>
          </cell>
        </row>
        <row r="79">
          <cell r="K79">
            <v>10.8</v>
          </cell>
          <cell r="L79">
            <v>9.6999999999999993</v>
          </cell>
          <cell r="M79">
            <v>8.6</v>
          </cell>
          <cell r="N79">
            <v>7.7</v>
          </cell>
          <cell r="O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5433313</v>
      </c>
      <c r="BO4" s="349"/>
      <c r="BP4" s="349"/>
      <c r="BQ4" s="349"/>
      <c r="BR4" s="349"/>
      <c r="BS4" s="349"/>
      <c r="BT4" s="349"/>
      <c r="BU4" s="350"/>
      <c r="BV4" s="348">
        <v>5516854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5222163</v>
      </c>
      <c r="BO5" s="417"/>
      <c r="BP5" s="417"/>
      <c r="BQ5" s="417"/>
      <c r="BR5" s="417"/>
      <c r="BS5" s="417"/>
      <c r="BT5" s="417"/>
      <c r="BU5" s="418"/>
      <c r="BV5" s="416">
        <v>5340894</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82.8</v>
      </c>
      <c r="CU5" s="383"/>
      <c r="CV5" s="383"/>
      <c r="CW5" s="383"/>
      <c r="CX5" s="383"/>
      <c r="CY5" s="383"/>
      <c r="CZ5" s="383"/>
      <c r="DA5" s="384"/>
      <c r="DB5" s="382">
        <v>79.5</v>
      </c>
      <c r="DC5" s="383"/>
      <c r="DD5" s="383"/>
      <c r="DE5" s="383"/>
      <c r="DF5" s="383"/>
      <c r="DG5" s="383"/>
      <c r="DH5" s="383"/>
      <c r="DI5" s="384"/>
      <c r="DJ5" s="137"/>
      <c r="DK5" s="137"/>
      <c r="DL5" s="137"/>
      <c r="DM5" s="137"/>
      <c r="DN5" s="137"/>
      <c r="DO5" s="137"/>
    </row>
    <row r="6" spans="1:119" ht="18.75" customHeight="1">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211150</v>
      </c>
      <c r="BO6" s="417"/>
      <c r="BP6" s="417"/>
      <c r="BQ6" s="417"/>
      <c r="BR6" s="417"/>
      <c r="BS6" s="417"/>
      <c r="BT6" s="417"/>
      <c r="BU6" s="418"/>
      <c r="BV6" s="416">
        <v>175960</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87</v>
      </c>
      <c r="CU6" s="423"/>
      <c r="CV6" s="423"/>
      <c r="CW6" s="423"/>
      <c r="CX6" s="423"/>
      <c r="CY6" s="423"/>
      <c r="CZ6" s="423"/>
      <c r="DA6" s="424"/>
      <c r="DB6" s="422">
        <v>83.8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77</v>
      </c>
      <c r="AV7" s="412"/>
      <c r="AW7" s="412"/>
      <c r="AX7" s="412"/>
      <c r="AY7" s="413" t="s">
        <v>88</v>
      </c>
      <c r="AZ7" s="414"/>
      <c r="BA7" s="414"/>
      <c r="BB7" s="414"/>
      <c r="BC7" s="414"/>
      <c r="BD7" s="414"/>
      <c r="BE7" s="414"/>
      <c r="BF7" s="414"/>
      <c r="BG7" s="414"/>
      <c r="BH7" s="414"/>
      <c r="BI7" s="414"/>
      <c r="BJ7" s="414"/>
      <c r="BK7" s="414"/>
      <c r="BL7" s="414"/>
      <c r="BM7" s="415"/>
      <c r="BN7" s="416">
        <v>26300</v>
      </c>
      <c r="BO7" s="417"/>
      <c r="BP7" s="417"/>
      <c r="BQ7" s="417"/>
      <c r="BR7" s="417"/>
      <c r="BS7" s="417"/>
      <c r="BT7" s="417"/>
      <c r="BU7" s="418"/>
      <c r="BV7" s="416">
        <v>27059</v>
      </c>
      <c r="BW7" s="417"/>
      <c r="BX7" s="417"/>
      <c r="BY7" s="417"/>
      <c r="BZ7" s="417"/>
      <c r="CA7" s="417"/>
      <c r="CB7" s="417"/>
      <c r="CC7" s="418"/>
      <c r="CD7" s="419" t="s">
        <v>89</v>
      </c>
      <c r="CE7" s="420"/>
      <c r="CF7" s="420"/>
      <c r="CG7" s="420"/>
      <c r="CH7" s="420"/>
      <c r="CI7" s="420"/>
      <c r="CJ7" s="420"/>
      <c r="CK7" s="420"/>
      <c r="CL7" s="420"/>
      <c r="CM7" s="420"/>
      <c r="CN7" s="420"/>
      <c r="CO7" s="420"/>
      <c r="CP7" s="420"/>
      <c r="CQ7" s="420"/>
      <c r="CR7" s="420"/>
      <c r="CS7" s="421"/>
      <c r="CT7" s="416">
        <v>3477813</v>
      </c>
      <c r="CU7" s="417"/>
      <c r="CV7" s="417"/>
      <c r="CW7" s="417"/>
      <c r="CX7" s="417"/>
      <c r="CY7" s="417"/>
      <c r="CZ7" s="417"/>
      <c r="DA7" s="418"/>
      <c r="DB7" s="416">
        <v>3384315</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90</v>
      </c>
      <c r="AN8" s="409"/>
      <c r="AO8" s="409"/>
      <c r="AP8" s="409"/>
      <c r="AQ8" s="409"/>
      <c r="AR8" s="409"/>
      <c r="AS8" s="409"/>
      <c r="AT8" s="410"/>
      <c r="AU8" s="411" t="s">
        <v>77</v>
      </c>
      <c r="AV8" s="412"/>
      <c r="AW8" s="412"/>
      <c r="AX8" s="412"/>
      <c r="AY8" s="413" t="s">
        <v>91</v>
      </c>
      <c r="AZ8" s="414"/>
      <c r="BA8" s="414"/>
      <c r="BB8" s="414"/>
      <c r="BC8" s="414"/>
      <c r="BD8" s="414"/>
      <c r="BE8" s="414"/>
      <c r="BF8" s="414"/>
      <c r="BG8" s="414"/>
      <c r="BH8" s="414"/>
      <c r="BI8" s="414"/>
      <c r="BJ8" s="414"/>
      <c r="BK8" s="414"/>
      <c r="BL8" s="414"/>
      <c r="BM8" s="415"/>
      <c r="BN8" s="416">
        <v>184850</v>
      </c>
      <c r="BO8" s="417"/>
      <c r="BP8" s="417"/>
      <c r="BQ8" s="417"/>
      <c r="BR8" s="417"/>
      <c r="BS8" s="417"/>
      <c r="BT8" s="417"/>
      <c r="BU8" s="418"/>
      <c r="BV8" s="416">
        <v>148901</v>
      </c>
      <c r="BW8" s="417"/>
      <c r="BX8" s="417"/>
      <c r="BY8" s="417"/>
      <c r="BZ8" s="417"/>
      <c r="CA8" s="417"/>
      <c r="CB8" s="417"/>
      <c r="CC8" s="418"/>
      <c r="CD8" s="419" t="s">
        <v>92</v>
      </c>
      <c r="CE8" s="420"/>
      <c r="CF8" s="420"/>
      <c r="CG8" s="420"/>
      <c r="CH8" s="420"/>
      <c r="CI8" s="420"/>
      <c r="CJ8" s="420"/>
      <c r="CK8" s="420"/>
      <c r="CL8" s="420"/>
      <c r="CM8" s="420"/>
      <c r="CN8" s="420"/>
      <c r="CO8" s="420"/>
      <c r="CP8" s="420"/>
      <c r="CQ8" s="420"/>
      <c r="CR8" s="420"/>
      <c r="CS8" s="421"/>
      <c r="CT8" s="425">
        <v>0.16</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4044</v>
      </c>
      <c r="S9" s="433"/>
      <c r="T9" s="433"/>
      <c r="U9" s="433"/>
      <c r="V9" s="434"/>
      <c r="W9" s="342" t="s">
        <v>95</v>
      </c>
      <c r="X9" s="343"/>
      <c r="Y9" s="343"/>
      <c r="Z9" s="343"/>
      <c r="AA9" s="343"/>
      <c r="AB9" s="343"/>
      <c r="AC9" s="343"/>
      <c r="AD9" s="343"/>
      <c r="AE9" s="343"/>
      <c r="AF9" s="343"/>
      <c r="AG9" s="343"/>
      <c r="AH9" s="343"/>
      <c r="AI9" s="343"/>
      <c r="AJ9" s="343"/>
      <c r="AK9" s="343"/>
      <c r="AL9" s="344"/>
      <c r="AM9" s="408" t="s">
        <v>96</v>
      </c>
      <c r="AN9" s="409"/>
      <c r="AO9" s="409"/>
      <c r="AP9" s="409"/>
      <c r="AQ9" s="409"/>
      <c r="AR9" s="409"/>
      <c r="AS9" s="409"/>
      <c r="AT9" s="410"/>
      <c r="AU9" s="411" t="s">
        <v>77</v>
      </c>
      <c r="AV9" s="412"/>
      <c r="AW9" s="412"/>
      <c r="AX9" s="412"/>
      <c r="AY9" s="413" t="s">
        <v>97</v>
      </c>
      <c r="AZ9" s="414"/>
      <c r="BA9" s="414"/>
      <c r="BB9" s="414"/>
      <c r="BC9" s="414"/>
      <c r="BD9" s="414"/>
      <c r="BE9" s="414"/>
      <c r="BF9" s="414"/>
      <c r="BG9" s="414"/>
      <c r="BH9" s="414"/>
      <c r="BI9" s="414"/>
      <c r="BJ9" s="414"/>
      <c r="BK9" s="414"/>
      <c r="BL9" s="414"/>
      <c r="BM9" s="415"/>
      <c r="BN9" s="416">
        <v>35949</v>
      </c>
      <c r="BO9" s="417"/>
      <c r="BP9" s="417"/>
      <c r="BQ9" s="417"/>
      <c r="BR9" s="417"/>
      <c r="BS9" s="417"/>
      <c r="BT9" s="417"/>
      <c r="BU9" s="418"/>
      <c r="BV9" s="416">
        <v>1918</v>
      </c>
      <c r="BW9" s="417"/>
      <c r="BX9" s="417"/>
      <c r="BY9" s="417"/>
      <c r="BZ9" s="417"/>
      <c r="CA9" s="417"/>
      <c r="CB9" s="417"/>
      <c r="CC9" s="418"/>
      <c r="CD9" s="419" t="s">
        <v>98</v>
      </c>
      <c r="CE9" s="420"/>
      <c r="CF9" s="420"/>
      <c r="CG9" s="420"/>
      <c r="CH9" s="420"/>
      <c r="CI9" s="420"/>
      <c r="CJ9" s="420"/>
      <c r="CK9" s="420"/>
      <c r="CL9" s="420"/>
      <c r="CM9" s="420"/>
      <c r="CN9" s="420"/>
      <c r="CO9" s="420"/>
      <c r="CP9" s="420"/>
      <c r="CQ9" s="420"/>
      <c r="CR9" s="420"/>
      <c r="CS9" s="421"/>
      <c r="CT9" s="382">
        <v>16.3</v>
      </c>
      <c r="CU9" s="383"/>
      <c r="CV9" s="383"/>
      <c r="CW9" s="383"/>
      <c r="CX9" s="383"/>
      <c r="CY9" s="383"/>
      <c r="CZ9" s="383"/>
      <c r="DA9" s="384"/>
      <c r="DB9" s="382">
        <v>16.5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09"/>
      <c r="N10" s="409"/>
      <c r="O10" s="409"/>
      <c r="P10" s="409"/>
      <c r="Q10" s="410"/>
      <c r="R10" s="436">
        <v>4532</v>
      </c>
      <c r="S10" s="437"/>
      <c r="T10" s="437"/>
      <c r="U10" s="437"/>
      <c r="V10" s="438"/>
      <c r="W10" s="373"/>
      <c r="X10" s="374"/>
      <c r="Y10" s="374"/>
      <c r="Z10" s="374"/>
      <c r="AA10" s="374"/>
      <c r="AB10" s="374"/>
      <c r="AC10" s="374"/>
      <c r="AD10" s="374"/>
      <c r="AE10" s="374"/>
      <c r="AF10" s="374"/>
      <c r="AG10" s="374"/>
      <c r="AH10" s="374"/>
      <c r="AI10" s="374"/>
      <c r="AJ10" s="374"/>
      <c r="AK10" s="374"/>
      <c r="AL10" s="377"/>
      <c r="AM10" s="408" t="s">
        <v>100</v>
      </c>
      <c r="AN10" s="409"/>
      <c r="AO10" s="409"/>
      <c r="AP10" s="409"/>
      <c r="AQ10" s="409"/>
      <c r="AR10" s="409"/>
      <c r="AS10" s="409"/>
      <c r="AT10" s="410"/>
      <c r="AU10" s="411" t="s">
        <v>101</v>
      </c>
      <c r="AV10" s="412"/>
      <c r="AW10" s="412"/>
      <c r="AX10" s="412"/>
      <c r="AY10" s="413" t="s">
        <v>102</v>
      </c>
      <c r="AZ10" s="414"/>
      <c r="BA10" s="414"/>
      <c r="BB10" s="414"/>
      <c r="BC10" s="414"/>
      <c r="BD10" s="414"/>
      <c r="BE10" s="414"/>
      <c r="BF10" s="414"/>
      <c r="BG10" s="414"/>
      <c r="BH10" s="414"/>
      <c r="BI10" s="414"/>
      <c r="BJ10" s="414"/>
      <c r="BK10" s="414"/>
      <c r="BL10" s="414"/>
      <c r="BM10" s="415"/>
      <c r="BN10" s="416">
        <v>1236</v>
      </c>
      <c r="BO10" s="417"/>
      <c r="BP10" s="417"/>
      <c r="BQ10" s="417"/>
      <c r="BR10" s="417"/>
      <c r="BS10" s="417"/>
      <c r="BT10" s="417"/>
      <c r="BU10" s="418"/>
      <c r="BV10" s="416">
        <v>12226</v>
      </c>
      <c r="BW10" s="417"/>
      <c r="BX10" s="417"/>
      <c r="BY10" s="417"/>
      <c r="BZ10" s="417"/>
      <c r="CA10" s="417"/>
      <c r="CB10" s="417"/>
      <c r="CC10" s="418"/>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08" t="s">
        <v>106</v>
      </c>
      <c r="AN11" s="409"/>
      <c r="AO11" s="409"/>
      <c r="AP11" s="409"/>
      <c r="AQ11" s="409"/>
      <c r="AR11" s="409"/>
      <c r="AS11" s="409"/>
      <c r="AT11" s="410"/>
      <c r="AU11" s="411" t="s">
        <v>101</v>
      </c>
      <c r="AV11" s="412"/>
      <c r="AW11" s="412"/>
      <c r="AX11" s="412"/>
      <c r="AY11" s="413" t="s">
        <v>107</v>
      </c>
      <c r="AZ11" s="414"/>
      <c r="BA11" s="414"/>
      <c r="BB11" s="414"/>
      <c r="BC11" s="414"/>
      <c r="BD11" s="414"/>
      <c r="BE11" s="414"/>
      <c r="BF11" s="414"/>
      <c r="BG11" s="414"/>
      <c r="BH11" s="414"/>
      <c r="BI11" s="414"/>
      <c r="BJ11" s="414"/>
      <c r="BK11" s="414"/>
      <c r="BL11" s="414"/>
      <c r="BM11" s="415"/>
      <c r="BN11" s="416" t="s">
        <v>108</v>
      </c>
      <c r="BO11" s="417"/>
      <c r="BP11" s="417"/>
      <c r="BQ11" s="417"/>
      <c r="BR11" s="417"/>
      <c r="BS11" s="417"/>
      <c r="BT11" s="417"/>
      <c r="BU11" s="418"/>
      <c r="BV11" s="416" t="s">
        <v>108</v>
      </c>
      <c r="BW11" s="417"/>
      <c r="BX11" s="417"/>
      <c r="BY11" s="417"/>
      <c r="BZ11" s="417"/>
      <c r="CA11" s="417"/>
      <c r="CB11" s="417"/>
      <c r="CC11" s="418"/>
      <c r="CD11" s="419" t="s">
        <v>109</v>
      </c>
      <c r="CE11" s="420"/>
      <c r="CF11" s="420"/>
      <c r="CG11" s="420"/>
      <c r="CH11" s="420"/>
      <c r="CI11" s="420"/>
      <c r="CJ11" s="420"/>
      <c r="CK11" s="420"/>
      <c r="CL11" s="420"/>
      <c r="CM11" s="420"/>
      <c r="CN11" s="420"/>
      <c r="CO11" s="420"/>
      <c r="CP11" s="420"/>
      <c r="CQ11" s="420"/>
      <c r="CR11" s="420"/>
      <c r="CS11" s="421"/>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3885</v>
      </c>
      <c r="S12" s="458"/>
      <c r="T12" s="458"/>
      <c r="U12" s="458"/>
      <c r="V12" s="459"/>
      <c r="W12" s="460" t="s">
        <v>1</v>
      </c>
      <c r="X12" s="412"/>
      <c r="Y12" s="412"/>
      <c r="Z12" s="412"/>
      <c r="AA12" s="412"/>
      <c r="AB12" s="461"/>
      <c r="AC12" s="411" t="s">
        <v>112</v>
      </c>
      <c r="AD12" s="412"/>
      <c r="AE12" s="412"/>
      <c r="AF12" s="412"/>
      <c r="AG12" s="461"/>
      <c r="AH12" s="411" t="s">
        <v>113</v>
      </c>
      <c r="AI12" s="412"/>
      <c r="AJ12" s="412"/>
      <c r="AK12" s="412"/>
      <c r="AL12" s="462"/>
      <c r="AM12" s="408" t="s">
        <v>114</v>
      </c>
      <c r="AN12" s="409"/>
      <c r="AO12" s="409"/>
      <c r="AP12" s="409"/>
      <c r="AQ12" s="409"/>
      <c r="AR12" s="409"/>
      <c r="AS12" s="409"/>
      <c r="AT12" s="410"/>
      <c r="AU12" s="411" t="s">
        <v>115</v>
      </c>
      <c r="AV12" s="412"/>
      <c r="AW12" s="412"/>
      <c r="AX12" s="412"/>
      <c r="AY12" s="413" t="s">
        <v>116</v>
      </c>
      <c r="AZ12" s="414"/>
      <c r="BA12" s="414"/>
      <c r="BB12" s="414"/>
      <c r="BC12" s="414"/>
      <c r="BD12" s="414"/>
      <c r="BE12" s="414"/>
      <c r="BF12" s="414"/>
      <c r="BG12" s="414"/>
      <c r="BH12" s="414"/>
      <c r="BI12" s="414"/>
      <c r="BJ12" s="414"/>
      <c r="BK12" s="414"/>
      <c r="BL12" s="414"/>
      <c r="BM12" s="415"/>
      <c r="BN12" s="416" t="s">
        <v>117</v>
      </c>
      <c r="BO12" s="417"/>
      <c r="BP12" s="417"/>
      <c r="BQ12" s="417"/>
      <c r="BR12" s="417"/>
      <c r="BS12" s="417"/>
      <c r="BT12" s="417"/>
      <c r="BU12" s="418"/>
      <c r="BV12" s="416" t="s">
        <v>117</v>
      </c>
      <c r="BW12" s="417"/>
      <c r="BX12" s="417"/>
      <c r="BY12" s="417"/>
      <c r="BZ12" s="417"/>
      <c r="CA12" s="417"/>
      <c r="CB12" s="417"/>
      <c r="CC12" s="418"/>
      <c r="CD12" s="419" t="s">
        <v>118</v>
      </c>
      <c r="CE12" s="420"/>
      <c r="CF12" s="420"/>
      <c r="CG12" s="420"/>
      <c r="CH12" s="420"/>
      <c r="CI12" s="420"/>
      <c r="CJ12" s="420"/>
      <c r="CK12" s="420"/>
      <c r="CL12" s="420"/>
      <c r="CM12" s="420"/>
      <c r="CN12" s="420"/>
      <c r="CO12" s="420"/>
      <c r="CP12" s="420"/>
      <c r="CQ12" s="420"/>
      <c r="CR12" s="420"/>
      <c r="CS12" s="421"/>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3855</v>
      </c>
      <c r="S13" s="467"/>
      <c r="T13" s="467"/>
      <c r="U13" s="467"/>
      <c r="V13" s="468"/>
      <c r="W13" s="395" t="s">
        <v>120</v>
      </c>
      <c r="X13" s="396"/>
      <c r="Y13" s="396"/>
      <c r="Z13" s="396"/>
      <c r="AA13" s="396"/>
      <c r="AB13" s="386"/>
      <c r="AC13" s="436">
        <v>255</v>
      </c>
      <c r="AD13" s="437"/>
      <c r="AE13" s="437"/>
      <c r="AF13" s="437"/>
      <c r="AG13" s="476"/>
      <c r="AH13" s="436">
        <v>282</v>
      </c>
      <c r="AI13" s="437"/>
      <c r="AJ13" s="437"/>
      <c r="AK13" s="437"/>
      <c r="AL13" s="438"/>
      <c r="AM13" s="408" t="s">
        <v>121</v>
      </c>
      <c r="AN13" s="409"/>
      <c r="AO13" s="409"/>
      <c r="AP13" s="409"/>
      <c r="AQ13" s="409"/>
      <c r="AR13" s="409"/>
      <c r="AS13" s="409"/>
      <c r="AT13" s="410"/>
      <c r="AU13" s="411" t="s">
        <v>122</v>
      </c>
      <c r="AV13" s="412"/>
      <c r="AW13" s="412"/>
      <c r="AX13" s="412"/>
      <c r="AY13" s="413" t="s">
        <v>123</v>
      </c>
      <c r="AZ13" s="414"/>
      <c r="BA13" s="414"/>
      <c r="BB13" s="414"/>
      <c r="BC13" s="414"/>
      <c r="BD13" s="414"/>
      <c r="BE13" s="414"/>
      <c r="BF13" s="414"/>
      <c r="BG13" s="414"/>
      <c r="BH13" s="414"/>
      <c r="BI13" s="414"/>
      <c r="BJ13" s="414"/>
      <c r="BK13" s="414"/>
      <c r="BL13" s="414"/>
      <c r="BM13" s="415"/>
      <c r="BN13" s="416">
        <v>37185</v>
      </c>
      <c r="BO13" s="417"/>
      <c r="BP13" s="417"/>
      <c r="BQ13" s="417"/>
      <c r="BR13" s="417"/>
      <c r="BS13" s="417"/>
      <c r="BT13" s="417"/>
      <c r="BU13" s="418"/>
      <c r="BV13" s="416">
        <v>14144</v>
      </c>
      <c r="BW13" s="417"/>
      <c r="BX13" s="417"/>
      <c r="BY13" s="417"/>
      <c r="BZ13" s="417"/>
      <c r="CA13" s="417"/>
      <c r="CB13" s="417"/>
      <c r="CC13" s="418"/>
      <c r="CD13" s="419" t="s">
        <v>124</v>
      </c>
      <c r="CE13" s="420"/>
      <c r="CF13" s="420"/>
      <c r="CG13" s="420"/>
      <c r="CH13" s="420"/>
      <c r="CI13" s="420"/>
      <c r="CJ13" s="420"/>
      <c r="CK13" s="420"/>
      <c r="CL13" s="420"/>
      <c r="CM13" s="420"/>
      <c r="CN13" s="420"/>
      <c r="CO13" s="420"/>
      <c r="CP13" s="420"/>
      <c r="CQ13" s="420"/>
      <c r="CR13" s="420"/>
      <c r="CS13" s="421"/>
      <c r="CT13" s="382">
        <v>10.3</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4012</v>
      </c>
      <c r="S14" s="467"/>
      <c r="T14" s="467"/>
      <c r="U14" s="467"/>
      <c r="V14" s="468"/>
      <c r="W14" s="375"/>
      <c r="X14" s="376"/>
      <c r="Y14" s="376"/>
      <c r="Z14" s="376"/>
      <c r="AA14" s="376"/>
      <c r="AB14" s="365"/>
      <c r="AC14" s="469">
        <v>11.7</v>
      </c>
      <c r="AD14" s="470"/>
      <c r="AE14" s="470"/>
      <c r="AF14" s="470"/>
      <c r="AG14" s="471"/>
      <c r="AH14" s="469">
        <v>10.1</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126</v>
      </c>
      <c r="CE14" s="478"/>
      <c r="CF14" s="478"/>
      <c r="CG14" s="478"/>
      <c r="CH14" s="478"/>
      <c r="CI14" s="478"/>
      <c r="CJ14" s="478"/>
      <c r="CK14" s="478"/>
      <c r="CL14" s="478"/>
      <c r="CM14" s="478"/>
      <c r="CN14" s="478"/>
      <c r="CO14" s="478"/>
      <c r="CP14" s="478"/>
      <c r="CQ14" s="478"/>
      <c r="CR14" s="478"/>
      <c r="CS14" s="479"/>
      <c r="CT14" s="480">
        <v>57.5</v>
      </c>
      <c r="CU14" s="481"/>
      <c r="CV14" s="481"/>
      <c r="CW14" s="481"/>
      <c r="CX14" s="481"/>
      <c r="CY14" s="481"/>
      <c r="CZ14" s="481"/>
      <c r="DA14" s="482"/>
      <c r="DB14" s="480">
        <v>64.8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3978</v>
      </c>
      <c r="S15" s="467"/>
      <c r="T15" s="467"/>
      <c r="U15" s="467"/>
      <c r="V15" s="468"/>
      <c r="W15" s="395" t="s">
        <v>127</v>
      </c>
      <c r="X15" s="396"/>
      <c r="Y15" s="396"/>
      <c r="Z15" s="396"/>
      <c r="AA15" s="396"/>
      <c r="AB15" s="386"/>
      <c r="AC15" s="436">
        <v>225</v>
      </c>
      <c r="AD15" s="437"/>
      <c r="AE15" s="437"/>
      <c r="AF15" s="437"/>
      <c r="AG15" s="476"/>
      <c r="AH15" s="436">
        <v>424</v>
      </c>
      <c r="AI15" s="437"/>
      <c r="AJ15" s="437"/>
      <c r="AK15" s="437"/>
      <c r="AL15" s="438"/>
      <c r="AM15" s="408"/>
      <c r="AN15" s="409"/>
      <c r="AO15" s="409"/>
      <c r="AP15" s="409"/>
      <c r="AQ15" s="409"/>
      <c r="AR15" s="409"/>
      <c r="AS15" s="409"/>
      <c r="AT15" s="410"/>
      <c r="AU15" s="411"/>
      <c r="AV15" s="412"/>
      <c r="AW15" s="412"/>
      <c r="AX15" s="412"/>
      <c r="AY15" s="345" t="s">
        <v>128</v>
      </c>
      <c r="AZ15" s="346"/>
      <c r="BA15" s="346"/>
      <c r="BB15" s="346"/>
      <c r="BC15" s="346"/>
      <c r="BD15" s="346"/>
      <c r="BE15" s="346"/>
      <c r="BF15" s="346"/>
      <c r="BG15" s="346"/>
      <c r="BH15" s="346"/>
      <c r="BI15" s="346"/>
      <c r="BJ15" s="346"/>
      <c r="BK15" s="346"/>
      <c r="BL15" s="346"/>
      <c r="BM15" s="347"/>
      <c r="BN15" s="348">
        <v>512821</v>
      </c>
      <c r="BO15" s="349"/>
      <c r="BP15" s="349"/>
      <c r="BQ15" s="349"/>
      <c r="BR15" s="349"/>
      <c r="BS15" s="349"/>
      <c r="BT15" s="349"/>
      <c r="BU15" s="350"/>
      <c r="BV15" s="348">
        <v>485690</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86"/>
      <c r="N16" s="486"/>
      <c r="O16" s="486"/>
      <c r="P16" s="486"/>
      <c r="Q16" s="487"/>
      <c r="R16" s="488" t="s">
        <v>131</v>
      </c>
      <c r="S16" s="489"/>
      <c r="T16" s="489"/>
      <c r="U16" s="489"/>
      <c r="V16" s="490"/>
      <c r="W16" s="375"/>
      <c r="X16" s="376"/>
      <c r="Y16" s="376"/>
      <c r="Z16" s="376"/>
      <c r="AA16" s="376"/>
      <c r="AB16" s="365"/>
      <c r="AC16" s="469">
        <v>10.3</v>
      </c>
      <c r="AD16" s="470"/>
      <c r="AE16" s="470"/>
      <c r="AF16" s="470"/>
      <c r="AG16" s="471"/>
      <c r="AH16" s="469">
        <v>15.1</v>
      </c>
      <c r="AI16" s="470"/>
      <c r="AJ16" s="470"/>
      <c r="AK16" s="470"/>
      <c r="AL16" s="472"/>
      <c r="AM16" s="408"/>
      <c r="AN16" s="409"/>
      <c r="AO16" s="409"/>
      <c r="AP16" s="409"/>
      <c r="AQ16" s="409"/>
      <c r="AR16" s="409"/>
      <c r="AS16" s="409"/>
      <c r="AT16" s="410"/>
      <c r="AU16" s="411"/>
      <c r="AV16" s="412"/>
      <c r="AW16" s="412"/>
      <c r="AX16" s="412"/>
      <c r="AY16" s="413" t="s">
        <v>132</v>
      </c>
      <c r="AZ16" s="414"/>
      <c r="BA16" s="414"/>
      <c r="BB16" s="414"/>
      <c r="BC16" s="414"/>
      <c r="BD16" s="414"/>
      <c r="BE16" s="414"/>
      <c r="BF16" s="414"/>
      <c r="BG16" s="414"/>
      <c r="BH16" s="414"/>
      <c r="BI16" s="414"/>
      <c r="BJ16" s="414"/>
      <c r="BK16" s="414"/>
      <c r="BL16" s="414"/>
      <c r="BM16" s="415"/>
      <c r="BN16" s="416">
        <v>3177150</v>
      </c>
      <c r="BO16" s="417"/>
      <c r="BP16" s="417"/>
      <c r="BQ16" s="417"/>
      <c r="BR16" s="417"/>
      <c r="BS16" s="417"/>
      <c r="BT16" s="417"/>
      <c r="BU16" s="418"/>
      <c r="BV16" s="416">
        <v>3078618</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133</v>
      </c>
      <c r="N17" s="492"/>
      <c r="O17" s="492"/>
      <c r="P17" s="492"/>
      <c r="Q17" s="493"/>
      <c r="R17" s="488" t="s">
        <v>134</v>
      </c>
      <c r="S17" s="489"/>
      <c r="T17" s="489"/>
      <c r="U17" s="489"/>
      <c r="V17" s="490"/>
      <c r="W17" s="395" t="s">
        <v>135</v>
      </c>
      <c r="X17" s="396"/>
      <c r="Y17" s="396"/>
      <c r="Z17" s="396"/>
      <c r="AA17" s="396"/>
      <c r="AB17" s="386"/>
      <c r="AC17" s="436">
        <v>1707</v>
      </c>
      <c r="AD17" s="437"/>
      <c r="AE17" s="437"/>
      <c r="AF17" s="437"/>
      <c r="AG17" s="476"/>
      <c r="AH17" s="436">
        <v>2097</v>
      </c>
      <c r="AI17" s="437"/>
      <c r="AJ17" s="437"/>
      <c r="AK17" s="437"/>
      <c r="AL17" s="438"/>
      <c r="AM17" s="408"/>
      <c r="AN17" s="409"/>
      <c r="AO17" s="409"/>
      <c r="AP17" s="409"/>
      <c r="AQ17" s="409"/>
      <c r="AR17" s="409"/>
      <c r="AS17" s="409"/>
      <c r="AT17" s="410"/>
      <c r="AU17" s="411"/>
      <c r="AV17" s="412"/>
      <c r="AW17" s="412"/>
      <c r="AX17" s="412"/>
      <c r="AY17" s="413" t="s">
        <v>136</v>
      </c>
      <c r="AZ17" s="414"/>
      <c r="BA17" s="414"/>
      <c r="BB17" s="414"/>
      <c r="BC17" s="414"/>
      <c r="BD17" s="414"/>
      <c r="BE17" s="414"/>
      <c r="BF17" s="414"/>
      <c r="BG17" s="414"/>
      <c r="BH17" s="414"/>
      <c r="BI17" s="414"/>
      <c r="BJ17" s="414"/>
      <c r="BK17" s="414"/>
      <c r="BL17" s="414"/>
      <c r="BM17" s="415"/>
      <c r="BN17" s="416">
        <v>642633</v>
      </c>
      <c r="BO17" s="417"/>
      <c r="BP17" s="417"/>
      <c r="BQ17" s="417"/>
      <c r="BR17" s="417"/>
      <c r="BS17" s="417"/>
      <c r="BT17" s="417"/>
      <c r="BU17" s="418"/>
      <c r="BV17" s="416">
        <v>612925</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1049.47</v>
      </c>
      <c r="M18" s="498"/>
      <c r="N18" s="498"/>
      <c r="O18" s="498"/>
      <c r="P18" s="498"/>
      <c r="Q18" s="498"/>
      <c r="R18" s="499"/>
      <c r="S18" s="499"/>
      <c r="T18" s="499"/>
      <c r="U18" s="499"/>
      <c r="V18" s="500"/>
      <c r="W18" s="397"/>
      <c r="X18" s="398"/>
      <c r="Y18" s="398"/>
      <c r="Z18" s="398"/>
      <c r="AA18" s="398"/>
      <c r="AB18" s="389"/>
      <c r="AC18" s="501">
        <v>78.099999999999994</v>
      </c>
      <c r="AD18" s="502"/>
      <c r="AE18" s="502"/>
      <c r="AF18" s="502"/>
      <c r="AG18" s="503"/>
      <c r="AH18" s="501">
        <v>74.8</v>
      </c>
      <c r="AI18" s="502"/>
      <c r="AJ18" s="502"/>
      <c r="AK18" s="502"/>
      <c r="AL18" s="504"/>
      <c r="AM18" s="408"/>
      <c r="AN18" s="409"/>
      <c r="AO18" s="409"/>
      <c r="AP18" s="409"/>
      <c r="AQ18" s="409"/>
      <c r="AR18" s="409"/>
      <c r="AS18" s="409"/>
      <c r="AT18" s="410"/>
      <c r="AU18" s="411"/>
      <c r="AV18" s="412"/>
      <c r="AW18" s="412"/>
      <c r="AX18" s="412"/>
      <c r="AY18" s="413" t="s">
        <v>138</v>
      </c>
      <c r="AZ18" s="414"/>
      <c r="BA18" s="414"/>
      <c r="BB18" s="414"/>
      <c r="BC18" s="414"/>
      <c r="BD18" s="414"/>
      <c r="BE18" s="414"/>
      <c r="BF18" s="414"/>
      <c r="BG18" s="414"/>
      <c r="BH18" s="414"/>
      <c r="BI18" s="414"/>
      <c r="BJ18" s="414"/>
      <c r="BK18" s="414"/>
      <c r="BL18" s="414"/>
      <c r="BM18" s="415"/>
      <c r="BN18" s="416">
        <v>2975629</v>
      </c>
      <c r="BO18" s="417"/>
      <c r="BP18" s="417"/>
      <c r="BQ18" s="417"/>
      <c r="BR18" s="417"/>
      <c r="BS18" s="417"/>
      <c r="BT18" s="417"/>
      <c r="BU18" s="418"/>
      <c r="BV18" s="416">
        <v>2781970</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140</v>
      </c>
      <c r="AZ19" s="414"/>
      <c r="BA19" s="414"/>
      <c r="BB19" s="414"/>
      <c r="BC19" s="414"/>
      <c r="BD19" s="414"/>
      <c r="BE19" s="414"/>
      <c r="BF19" s="414"/>
      <c r="BG19" s="414"/>
      <c r="BH19" s="414"/>
      <c r="BI19" s="414"/>
      <c r="BJ19" s="414"/>
      <c r="BK19" s="414"/>
      <c r="BL19" s="414"/>
      <c r="BM19" s="415"/>
      <c r="BN19" s="416">
        <v>4102302</v>
      </c>
      <c r="BO19" s="417"/>
      <c r="BP19" s="417"/>
      <c r="BQ19" s="417"/>
      <c r="BR19" s="417"/>
      <c r="BS19" s="417"/>
      <c r="BT19" s="417"/>
      <c r="BU19" s="418"/>
      <c r="BV19" s="416">
        <v>3981982</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2102</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1" t="s">
        <v>1</v>
      </c>
      <c r="F22" s="396"/>
      <c r="G22" s="396"/>
      <c r="H22" s="396"/>
      <c r="I22" s="396"/>
      <c r="J22" s="396"/>
      <c r="K22" s="386"/>
      <c r="L22" s="391" t="s">
        <v>144</v>
      </c>
      <c r="M22" s="396"/>
      <c r="N22" s="396"/>
      <c r="O22" s="396"/>
      <c r="P22" s="386"/>
      <c r="Q22" s="524" t="s">
        <v>145</v>
      </c>
      <c r="R22" s="525"/>
      <c r="S22" s="525"/>
      <c r="T22" s="525"/>
      <c r="U22" s="525"/>
      <c r="V22" s="526"/>
      <c r="W22" s="530" t="s">
        <v>146</v>
      </c>
      <c r="X22" s="516"/>
      <c r="Y22" s="517"/>
      <c r="Z22" s="391" t="s">
        <v>1</v>
      </c>
      <c r="AA22" s="396"/>
      <c r="AB22" s="396"/>
      <c r="AC22" s="396"/>
      <c r="AD22" s="396"/>
      <c r="AE22" s="396"/>
      <c r="AF22" s="396"/>
      <c r="AG22" s="386"/>
      <c r="AH22" s="535" t="s">
        <v>147</v>
      </c>
      <c r="AI22" s="396"/>
      <c r="AJ22" s="396"/>
      <c r="AK22" s="396"/>
      <c r="AL22" s="386"/>
      <c r="AM22" s="535" t="s">
        <v>148</v>
      </c>
      <c r="AN22" s="536"/>
      <c r="AO22" s="536"/>
      <c r="AP22" s="536"/>
      <c r="AQ22" s="536"/>
      <c r="AR22" s="537"/>
      <c r="AS22" s="524" t="s">
        <v>145</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149</v>
      </c>
      <c r="AZ23" s="346"/>
      <c r="BA23" s="346"/>
      <c r="BB23" s="346"/>
      <c r="BC23" s="346"/>
      <c r="BD23" s="346"/>
      <c r="BE23" s="346"/>
      <c r="BF23" s="346"/>
      <c r="BG23" s="346"/>
      <c r="BH23" s="346"/>
      <c r="BI23" s="346"/>
      <c r="BJ23" s="346"/>
      <c r="BK23" s="346"/>
      <c r="BL23" s="346"/>
      <c r="BM23" s="347"/>
      <c r="BN23" s="416">
        <v>7618855</v>
      </c>
      <c r="BO23" s="417"/>
      <c r="BP23" s="417"/>
      <c r="BQ23" s="417"/>
      <c r="BR23" s="417"/>
      <c r="BS23" s="417"/>
      <c r="BT23" s="417"/>
      <c r="BU23" s="418"/>
      <c r="BV23" s="416">
        <v>7685045</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09"/>
      <c r="G24" s="409"/>
      <c r="H24" s="409"/>
      <c r="I24" s="409"/>
      <c r="J24" s="409"/>
      <c r="K24" s="410"/>
      <c r="L24" s="436">
        <v>1</v>
      </c>
      <c r="M24" s="437"/>
      <c r="N24" s="437"/>
      <c r="O24" s="437"/>
      <c r="P24" s="476"/>
      <c r="Q24" s="436">
        <v>7450</v>
      </c>
      <c r="R24" s="437"/>
      <c r="S24" s="437"/>
      <c r="T24" s="437"/>
      <c r="U24" s="437"/>
      <c r="V24" s="476"/>
      <c r="W24" s="531"/>
      <c r="X24" s="519"/>
      <c r="Y24" s="520"/>
      <c r="Z24" s="435" t="s">
        <v>151</v>
      </c>
      <c r="AA24" s="409"/>
      <c r="AB24" s="409"/>
      <c r="AC24" s="409"/>
      <c r="AD24" s="409"/>
      <c r="AE24" s="409"/>
      <c r="AF24" s="409"/>
      <c r="AG24" s="410"/>
      <c r="AH24" s="436">
        <v>93</v>
      </c>
      <c r="AI24" s="437"/>
      <c r="AJ24" s="437"/>
      <c r="AK24" s="437"/>
      <c r="AL24" s="476"/>
      <c r="AM24" s="436">
        <v>305040</v>
      </c>
      <c r="AN24" s="437"/>
      <c r="AO24" s="437"/>
      <c r="AP24" s="437"/>
      <c r="AQ24" s="437"/>
      <c r="AR24" s="476"/>
      <c r="AS24" s="436">
        <v>3280</v>
      </c>
      <c r="AT24" s="437"/>
      <c r="AU24" s="437"/>
      <c r="AV24" s="437"/>
      <c r="AW24" s="437"/>
      <c r="AX24" s="438"/>
      <c r="AY24" s="543" t="s">
        <v>152</v>
      </c>
      <c r="AZ24" s="544"/>
      <c r="BA24" s="544"/>
      <c r="BB24" s="544"/>
      <c r="BC24" s="544"/>
      <c r="BD24" s="544"/>
      <c r="BE24" s="544"/>
      <c r="BF24" s="544"/>
      <c r="BG24" s="544"/>
      <c r="BH24" s="544"/>
      <c r="BI24" s="544"/>
      <c r="BJ24" s="544"/>
      <c r="BK24" s="544"/>
      <c r="BL24" s="544"/>
      <c r="BM24" s="545"/>
      <c r="BN24" s="416">
        <v>7097897</v>
      </c>
      <c r="BO24" s="417"/>
      <c r="BP24" s="417"/>
      <c r="BQ24" s="417"/>
      <c r="BR24" s="417"/>
      <c r="BS24" s="417"/>
      <c r="BT24" s="417"/>
      <c r="BU24" s="418"/>
      <c r="BV24" s="416">
        <v>7077583</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09"/>
      <c r="G25" s="409"/>
      <c r="H25" s="409"/>
      <c r="I25" s="409"/>
      <c r="J25" s="409"/>
      <c r="K25" s="410"/>
      <c r="L25" s="436">
        <v>1</v>
      </c>
      <c r="M25" s="437"/>
      <c r="N25" s="437"/>
      <c r="O25" s="437"/>
      <c r="P25" s="476"/>
      <c r="Q25" s="436">
        <v>6130</v>
      </c>
      <c r="R25" s="437"/>
      <c r="S25" s="437"/>
      <c r="T25" s="437"/>
      <c r="U25" s="437"/>
      <c r="V25" s="476"/>
      <c r="W25" s="531"/>
      <c r="X25" s="519"/>
      <c r="Y25" s="520"/>
      <c r="Z25" s="435" t="s">
        <v>154</v>
      </c>
      <c r="AA25" s="409"/>
      <c r="AB25" s="409"/>
      <c r="AC25" s="409"/>
      <c r="AD25" s="409"/>
      <c r="AE25" s="409"/>
      <c r="AF25" s="409"/>
      <c r="AG25" s="410"/>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251220</v>
      </c>
      <c r="BO25" s="349"/>
      <c r="BP25" s="349"/>
      <c r="BQ25" s="349"/>
      <c r="BR25" s="349"/>
      <c r="BS25" s="349"/>
      <c r="BT25" s="349"/>
      <c r="BU25" s="350"/>
      <c r="BV25" s="348">
        <v>196728</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09"/>
      <c r="G26" s="409"/>
      <c r="H26" s="409"/>
      <c r="I26" s="409"/>
      <c r="J26" s="409"/>
      <c r="K26" s="410"/>
      <c r="L26" s="436">
        <v>1</v>
      </c>
      <c r="M26" s="437"/>
      <c r="N26" s="437"/>
      <c r="O26" s="437"/>
      <c r="P26" s="476"/>
      <c r="Q26" s="436">
        <v>5600</v>
      </c>
      <c r="R26" s="437"/>
      <c r="S26" s="437"/>
      <c r="T26" s="437"/>
      <c r="U26" s="437"/>
      <c r="V26" s="476"/>
      <c r="W26" s="531"/>
      <c r="X26" s="519"/>
      <c r="Y26" s="520"/>
      <c r="Z26" s="435" t="s">
        <v>157</v>
      </c>
      <c r="AA26" s="549"/>
      <c r="AB26" s="549"/>
      <c r="AC26" s="549"/>
      <c r="AD26" s="549"/>
      <c r="AE26" s="549"/>
      <c r="AF26" s="549"/>
      <c r="AG26" s="550"/>
      <c r="AH26" s="436" t="s">
        <v>117</v>
      </c>
      <c r="AI26" s="437"/>
      <c r="AJ26" s="437"/>
      <c r="AK26" s="437"/>
      <c r="AL26" s="476"/>
      <c r="AM26" s="436" t="s">
        <v>117</v>
      </c>
      <c r="AN26" s="437"/>
      <c r="AO26" s="437"/>
      <c r="AP26" s="437"/>
      <c r="AQ26" s="437"/>
      <c r="AR26" s="476"/>
      <c r="AS26" s="436" t="s">
        <v>117</v>
      </c>
      <c r="AT26" s="437"/>
      <c r="AU26" s="437"/>
      <c r="AV26" s="437"/>
      <c r="AW26" s="437"/>
      <c r="AX26" s="438"/>
      <c r="AY26" s="419" t="s">
        <v>158</v>
      </c>
      <c r="AZ26" s="420"/>
      <c r="BA26" s="420"/>
      <c r="BB26" s="420"/>
      <c r="BC26" s="420"/>
      <c r="BD26" s="420"/>
      <c r="BE26" s="420"/>
      <c r="BF26" s="420"/>
      <c r="BG26" s="420"/>
      <c r="BH26" s="420"/>
      <c r="BI26" s="420"/>
      <c r="BJ26" s="420"/>
      <c r="BK26" s="420"/>
      <c r="BL26" s="420"/>
      <c r="BM26" s="421"/>
      <c r="BN26" s="416" t="s">
        <v>117</v>
      </c>
      <c r="BO26" s="417"/>
      <c r="BP26" s="417"/>
      <c r="BQ26" s="417"/>
      <c r="BR26" s="417"/>
      <c r="BS26" s="417"/>
      <c r="BT26" s="417"/>
      <c r="BU26" s="418"/>
      <c r="BV26" s="416" t="s">
        <v>117</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09"/>
      <c r="G27" s="409"/>
      <c r="H27" s="409"/>
      <c r="I27" s="409"/>
      <c r="J27" s="409"/>
      <c r="K27" s="410"/>
      <c r="L27" s="436">
        <v>1</v>
      </c>
      <c r="M27" s="437"/>
      <c r="N27" s="437"/>
      <c r="O27" s="437"/>
      <c r="P27" s="476"/>
      <c r="Q27" s="436">
        <v>2493</v>
      </c>
      <c r="R27" s="437"/>
      <c r="S27" s="437"/>
      <c r="T27" s="437"/>
      <c r="U27" s="437"/>
      <c r="V27" s="476"/>
      <c r="W27" s="531"/>
      <c r="X27" s="519"/>
      <c r="Y27" s="520"/>
      <c r="Z27" s="435" t="s">
        <v>160</v>
      </c>
      <c r="AA27" s="409"/>
      <c r="AB27" s="409"/>
      <c r="AC27" s="409"/>
      <c r="AD27" s="409"/>
      <c r="AE27" s="409"/>
      <c r="AF27" s="409"/>
      <c r="AG27" s="410"/>
      <c r="AH27" s="436">
        <v>2</v>
      </c>
      <c r="AI27" s="437"/>
      <c r="AJ27" s="437"/>
      <c r="AK27" s="437"/>
      <c r="AL27" s="476"/>
      <c r="AM27" s="436" t="s">
        <v>161</v>
      </c>
      <c r="AN27" s="437"/>
      <c r="AO27" s="437"/>
      <c r="AP27" s="437"/>
      <c r="AQ27" s="437"/>
      <c r="AR27" s="476"/>
      <c r="AS27" s="436" t="s">
        <v>161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46" t="s">
        <v>117</v>
      </c>
      <c r="BO27" s="547"/>
      <c r="BP27" s="547"/>
      <c r="BQ27" s="547"/>
      <c r="BR27" s="547"/>
      <c r="BS27" s="547"/>
      <c r="BT27" s="547"/>
      <c r="BU27" s="548"/>
      <c r="BV27" s="546" t="s">
        <v>117</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09"/>
      <c r="G28" s="409"/>
      <c r="H28" s="409"/>
      <c r="I28" s="409"/>
      <c r="J28" s="409"/>
      <c r="K28" s="410"/>
      <c r="L28" s="436">
        <v>1</v>
      </c>
      <c r="M28" s="437"/>
      <c r="N28" s="437"/>
      <c r="O28" s="437"/>
      <c r="P28" s="476"/>
      <c r="Q28" s="436">
        <v>2086</v>
      </c>
      <c r="R28" s="437"/>
      <c r="S28" s="437"/>
      <c r="T28" s="437"/>
      <c r="U28" s="437"/>
      <c r="V28" s="476"/>
      <c r="W28" s="531"/>
      <c r="X28" s="519"/>
      <c r="Y28" s="520"/>
      <c r="Z28" s="435" t="s">
        <v>164</v>
      </c>
      <c r="AA28" s="409"/>
      <c r="AB28" s="409"/>
      <c r="AC28" s="409"/>
      <c r="AD28" s="409"/>
      <c r="AE28" s="409"/>
      <c r="AF28" s="409"/>
      <c r="AG28" s="410"/>
      <c r="AH28" s="436" t="s">
        <v>117</v>
      </c>
      <c r="AI28" s="437"/>
      <c r="AJ28" s="437"/>
      <c r="AK28" s="437"/>
      <c r="AL28" s="476"/>
      <c r="AM28" s="436" t="s">
        <v>117</v>
      </c>
      <c r="AN28" s="437"/>
      <c r="AO28" s="437"/>
      <c r="AP28" s="437"/>
      <c r="AQ28" s="437"/>
      <c r="AR28" s="476"/>
      <c r="AS28" s="436" t="s">
        <v>117</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472958</v>
      </c>
      <c r="BO28" s="349"/>
      <c r="BP28" s="349"/>
      <c r="BQ28" s="349"/>
      <c r="BR28" s="349"/>
      <c r="BS28" s="349"/>
      <c r="BT28" s="349"/>
      <c r="BU28" s="350"/>
      <c r="BV28" s="348">
        <v>471722</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09"/>
      <c r="G29" s="409"/>
      <c r="H29" s="409"/>
      <c r="I29" s="409"/>
      <c r="J29" s="409"/>
      <c r="K29" s="410"/>
      <c r="L29" s="436">
        <v>9</v>
      </c>
      <c r="M29" s="437"/>
      <c r="N29" s="437"/>
      <c r="O29" s="437"/>
      <c r="P29" s="476"/>
      <c r="Q29" s="436">
        <v>1798</v>
      </c>
      <c r="R29" s="437"/>
      <c r="S29" s="437"/>
      <c r="T29" s="437"/>
      <c r="U29" s="437"/>
      <c r="V29" s="476"/>
      <c r="W29" s="532"/>
      <c r="X29" s="533"/>
      <c r="Y29" s="534"/>
      <c r="Z29" s="435" t="s">
        <v>168</v>
      </c>
      <c r="AA29" s="409"/>
      <c r="AB29" s="409"/>
      <c r="AC29" s="409"/>
      <c r="AD29" s="409"/>
      <c r="AE29" s="409"/>
      <c r="AF29" s="409"/>
      <c r="AG29" s="410"/>
      <c r="AH29" s="436">
        <v>95</v>
      </c>
      <c r="AI29" s="437"/>
      <c r="AJ29" s="437"/>
      <c r="AK29" s="437"/>
      <c r="AL29" s="476"/>
      <c r="AM29" s="436">
        <v>311248</v>
      </c>
      <c r="AN29" s="437"/>
      <c r="AO29" s="437"/>
      <c r="AP29" s="437"/>
      <c r="AQ29" s="437"/>
      <c r="AR29" s="476"/>
      <c r="AS29" s="436">
        <v>3276</v>
      </c>
      <c r="AT29" s="437"/>
      <c r="AU29" s="437"/>
      <c r="AV29" s="437"/>
      <c r="AW29" s="437"/>
      <c r="AX29" s="438"/>
      <c r="AY29" s="560"/>
      <c r="AZ29" s="561"/>
      <c r="BA29" s="561"/>
      <c r="BB29" s="562"/>
      <c r="BC29" s="413" t="s">
        <v>169</v>
      </c>
      <c r="BD29" s="414"/>
      <c r="BE29" s="414"/>
      <c r="BF29" s="414"/>
      <c r="BG29" s="414"/>
      <c r="BH29" s="414"/>
      <c r="BI29" s="414"/>
      <c r="BJ29" s="414"/>
      <c r="BK29" s="414"/>
      <c r="BL29" s="414"/>
      <c r="BM29" s="415"/>
      <c r="BN29" s="416">
        <v>523606</v>
      </c>
      <c r="BO29" s="417"/>
      <c r="BP29" s="417"/>
      <c r="BQ29" s="417"/>
      <c r="BR29" s="417"/>
      <c r="BS29" s="417"/>
      <c r="BT29" s="417"/>
      <c r="BU29" s="418"/>
      <c r="BV29" s="416">
        <v>472400</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170</v>
      </c>
      <c r="X30" s="555"/>
      <c r="Y30" s="555"/>
      <c r="Z30" s="555"/>
      <c r="AA30" s="555"/>
      <c r="AB30" s="555"/>
      <c r="AC30" s="555"/>
      <c r="AD30" s="555"/>
      <c r="AE30" s="555"/>
      <c r="AF30" s="555"/>
      <c r="AG30" s="556"/>
      <c r="AH30" s="501">
        <v>101.1</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171</v>
      </c>
      <c r="BD30" s="544"/>
      <c r="BE30" s="544"/>
      <c r="BF30" s="544"/>
      <c r="BG30" s="544"/>
      <c r="BH30" s="544"/>
      <c r="BI30" s="544"/>
      <c r="BJ30" s="544"/>
      <c r="BK30" s="544"/>
      <c r="BL30" s="544"/>
      <c r="BM30" s="545"/>
      <c r="BN30" s="546">
        <v>658536</v>
      </c>
      <c r="BO30" s="547"/>
      <c r="BP30" s="547"/>
      <c r="BQ30" s="547"/>
      <c r="BR30" s="547"/>
      <c r="BS30" s="547"/>
      <c r="BT30" s="547"/>
      <c r="BU30" s="548"/>
      <c r="BV30" s="546">
        <v>593621</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178</v>
      </c>
      <c r="D33" s="403"/>
      <c r="E33" s="374" t="s">
        <v>179</v>
      </c>
      <c r="F33" s="374"/>
      <c r="G33" s="374"/>
      <c r="H33" s="374"/>
      <c r="I33" s="374"/>
      <c r="J33" s="374"/>
      <c r="K33" s="374"/>
      <c r="L33" s="374"/>
      <c r="M33" s="374"/>
      <c r="N33" s="374"/>
      <c r="O33" s="374"/>
      <c r="P33" s="374"/>
      <c r="Q33" s="374"/>
      <c r="R33" s="374"/>
      <c r="S33" s="374"/>
      <c r="T33" s="167"/>
      <c r="U33" s="403" t="s">
        <v>178</v>
      </c>
      <c r="V33" s="403"/>
      <c r="W33" s="374" t="s">
        <v>179</v>
      </c>
      <c r="X33" s="374"/>
      <c r="Y33" s="374"/>
      <c r="Z33" s="374"/>
      <c r="AA33" s="374"/>
      <c r="AB33" s="374"/>
      <c r="AC33" s="374"/>
      <c r="AD33" s="374"/>
      <c r="AE33" s="374"/>
      <c r="AF33" s="374"/>
      <c r="AG33" s="374"/>
      <c r="AH33" s="374"/>
      <c r="AI33" s="374"/>
      <c r="AJ33" s="374"/>
      <c r="AK33" s="374"/>
      <c r="AL33" s="167"/>
      <c r="AM33" s="403" t="s">
        <v>178</v>
      </c>
      <c r="AN33" s="403"/>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3" t="s">
        <v>180</v>
      </c>
      <c r="BX33" s="403"/>
      <c r="BY33" s="374" t="s">
        <v>182</v>
      </c>
      <c r="BZ33" s="374"/>
      <c r="CA33" s="374"/>
      <c r="CB33" s="374"/>
      <c r="CC33" s="374"/>
      <c r="CD33" s="374"/>
      <c r="CE33" s="374"/>
      <c r="CF33" s="374"/>
      <c r="CG33" s="374"/>
      <c r="CH33" s="374"/>
      <c r="CI33" s="374"/>
      <c r="CJ33" s="374"/>
      <c r="CK33" s="374"/>
      <c r="CL33" s="374"/>
      <c r="CM33" s="374"/>
      <c r="CN33" s="167"/>
      <c r="CO33" s="403" t="s">
        <v>178</v>
      </c>
      <c r="CP33" s="403"/>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簡易水道事業会計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愛別町外３町塵芥処理組合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上川教育研修センター組合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上川広域滞納整理機構</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国民健康保険上川町立診療所事業特別会計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介護老人保健施設事業特別会計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4" t="s">
        <v>533</v>
      </c>
      <c r="D34" s="1154"/>
      <c r="E34" s="1155"/>
      <c r="F34" s="32">
        <v>4.9800000000000004</v>
      </c>
      <c r="G34" s="33">
        <v>3.55</v>
      </c>
      <c r="H34" s="33">
        <v>4.03</v>
      </c>
      <c r="I34" s="33">
        <v>4.3899999999999997</v>
      </c>
      <c r="J34" s="34">
        <v>5.31</v>
      </c>
      <c r="K34" s="22"/>
      <c r="L34" s="22"/>
      <c r="M34" s="22"/>
      <c r="N34" s="22"/>
      <c r="O34" s="22"/>
      <c r="P34" s="22"/>
    </row>
    <row r="35" spans="1:16" ht="39" customHeight="1">
      <c r="A35" s="22"/>
      <c r="B35" s="35"/>
      <c r="C35" s="1148" t="s">
        <v>534</v>
      </c>
      <c r="D35" s="1149"/>
      <c r="E35" s="1150"/>
      <c r="F35" s="36" t="s">
        <v>487</v>
      </c>
      <c r="G35" s="37" t="s">
        <v>487</v>
      </c>
      <c r="H35" s="37" t="s">
        <v>487</v>
      </c>
      <c r="I35" s="37" t="s">
        <v>487</v>
      </c>
      <c r="J35" s="38">
        <v>3.33</v>
      </c>
      <c r="K35" s="22"/>
      <c r="L35" s="22"/>
      <c r="M35" s="22"/>
      <c r="N35" s="22"/>
      <c r="O35" s="22"/>
      <c r="P35" s="22"/>
    </row>
    <row r="36" spans="1:16" ht="39" customHeight="1">
      <c r="A36" s="22"/>
      <c r="B36" s="35"/>
      <c r="C36" s="1148" t="s">
        <v>535</v>
      </c>
      <c r="D36" s="1149"/>
      <c r="E36" s="1150"/>
      <c r="F36" s="36">
        <v>0.68</v>
      </c>
      <c r="G36" s="37">
        <v>0.85</v>
      </c>
      <c r="H36" s="37">
        <v>1.06</v>
      </c>
      <c r="I36" s="37">
        <v>1.49</v>
      </c>
      <c r="J36" s="38">
        <v>1.76</v>
      </c>
      <c r="K36" s="22"/>
      <c r="L36" s="22"/>
      <c r="M36" s="22"/>
      <c r="N36" s="22"/>
      <c r="O36" s="22"/>
      <c r="P36" s="22"/>
    </row>
    <row r="37" spans="1:16" ht="39" customHeight="1">
      <c r="A37" s="22"/>
      <c r="B37" s="35"/>
      <c r="C37" s="1148" t="s">
        <v>536</v>
      </c>
      <c r="D37" s="1149"/>
      <c r="E37" s="1150"/>
      <c r="F37" s="36">
        <v>1.31</v>
      </c>
      <c r="G37" s="37">
        <v>1.74</v>
      </c>
      <c r="H37" s="37">
        <v>1.54</v>
      </c>
      <c r="I37" s="37">
        <v>1.89</v>
      </c>
      <c r="J37" s="38">
        <v>1.65</v>
      </c>
      <c r="K37" s="22"/>
      <c r="L37" s="22"/>
      <c r="M37" s="22"/>
      <c r="N37" s="22"/>
      <c r="O37" s="22"/>
      <c r="P37" s="22"/>
    </row>
    <row r="38" spans="1:16" ht="39" customHeight="1">
      <c r="A38" s="22"/>
      <c r="B38" s="35"/>
      <c r="C38" s="1148" t="s">
        <v>537</v>
      </c>
      <c r="D38" s="1149"/>
      <c r="E38" s="1150"/>
      <c r="F38" s="36">
        <v>0.49</v>
      </c>
      <c r="G38" s="37">
        <v>0.49</v>
      </c>
      <c r="H38" s="37">
        <v>0.44</v>
      </c>
      <c r="I38" s="37">
        <v>0.65</v>
      </c>
      <c r="J38" s="38">
        <v>1.1399999999999999</v>
      </c>
      <c r="K38" s="22"/>
      <c r="L38" s="22"/>
      <c r="M38" s="22"/>
      <c r="N38" s="22"/>
      <c r="O38" s="22"/>
      <c r="P38" s="22"/>
    </row>
    <row r="39" spans="1:16" ht="39" customHeight="1">
      <c r="A39" s="22"/>
      <c r="B39" s="35"/>
      <c r="C39" s="1148" t="s">
        <v>538</v>
      </c>
      <c r="D39" s="1149"/>
      <c r="E39" s="1150"/>
      <c r="F39" s="36">
        <v>0.14000000000000001</v>
      </c>
      <c r="G39" s="37">
        <v>0.23</v>
      </c>
      <c r="H39" s="37">
        <v>0.2</v>
      </c>
      <c r="I39" s="37">
        <v>0.3</v>
      </c>
      <c r="J39" s="38">
        <v>0.33</v>
      </c>
      <c r="K39" s="22"/>
      <c r="L39" s="22"/>
      <c r="M39" s="22"/>
      <c r="N39" s="22"/>
      <c r="O39" s="22"/>
      <c r="P39" s="22"/>
    </row>
    <row r="40" spans="1:16" ht="39" customHeight="1">
      <c r="A40" s="22"/>
      <c r="B40" s="35"/>
      <c r="C40" s="1148" t="s">
        <v>539</v>
      </c>
      <c r="D40" s="1149"/>
      <c r="E40" s="1150"/>
      <c r="F40" s="36">
        <v>0.12</v>
      </c>
      <c r="G40" s="37">
        <v>0.11</v>
      </c>
      <c r="H40" s="37">
        <v>0.09</v>
      </c>
      <c r="I40" s="37">
        <v>0.2</v>
      </c>
      <c r="J40" s="38">
        <v>0.26</v>
      </c>
      <c r="K40" s="22"/>
      <c r="L40" s="22"/>
      <c r="M40" s="22"/>
      <c r="N40" s="22"/>
      <c r="O40" s="22"/>
      <c r="P40" s="22"/>
    </row>
    <row r="41" spans="1:16" ht="39" customHeight="1">
      <c r="A41" s="22"/>
      <c r="B41" s="35"/>
      <c r="C41" s="1148" t="s">
        <v>540</v>
      </c>
      <c r="D41" s="1149"/>
      <c r="E41" s="1150"/>
      <c r="F41" s="36">
        <v>0</v>
      </c>
      <c r="G41" s="37">
        <v>0</v>
      </c>
      <c r="H41" s="37">
        <v>0</v>
      </c>
      <c r="I41" s="37">
        <v>0.19</v>
      </c>
      <c r="J41" s="38">
        <v>0.23</v>
      </c>
      <c r="K41" s="22"/>
      <c r="L41" s="22"/>
      <c r="M41" s="22"/>
      <c r="N41" s="22"/>
      <c r="O41" s="22"/>
      <c r="P41" s="22"/>
    </row>
    <row r="42" spans="1:16" ht="39" customHeight="1">
      <c r="A42" s="22"/>
      <c r="B42" s="39"/>
      <c r="C42" s="1148" t="s">
        <v>541</v>
      </c>
      <c r="D42" s="1149"/>
      <c r="E42" s="1150"/>
      <c r="F42" s="36" t="s">
        <v>487</v>
      </c>
      <c r="G42" s="37" t="s">
        <v>487</v>
      </c>
      <c r="H42" s="37" t="s">
        <v>487</v>
      </c>
      <c r="I42" s="37" t="s">
        <v>487</v>
      </c>
      <c r="J42" s="38" t="s">
        <v>487</v>
      </c>
      <c r="K42" s="22"/>
      <c r="L42" s="22"/>
      <c r="M42" s="22"/>
      <c r="N42" s="22"/>
      <c r="O42" s="22"/>
      <c r="P42" s="22"/>
    </row>
    <row r="43" spans="1:16" ht="39" customHeight="1" thickBot="1">
      <c r="A43" s="22"/>
      <c r="B43" s="40"/>
      <c r="C43" s="1151" t="s">
        <v>542</v>
      </c>
      <c r="D43" s="1152"/>
      <c r="E43" s="1153"/>
      <c r="F43" s="41">
        <v>3.59</v>
      </c>
      <c r="G43" s="42">
        <v>3.06</v>
      </c>
      <c r="H43" s="42">
        <v>2.87</v>
      </c>
      <c r="I43" s="42">
        <v>1.95</v>
      </c>
      <c r="J43" s="43" t="s">
        <v>487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4" t="s">
        <v>10</v>
      </c>
      <c r="C45" s="1165"/>
      <c r="D45" s="58"/>
      <c r="E45" s="1170" t="s">
        <v>11</v>
      </c>
      <c r="F45" s="1170"/>
      <c r="G45" s="1170"/>
      <c r="H45" s="1170"/>
      <c r="I45" s="1170"/>
      <c r="J45" s="1171"/>
      <c r="K45" s="59">
        <v>826</v>
      </c>
      <c r="L45" s="60">
        <v>774</v>
      </c>
      <c r="M45" s="60">
        <v>739</v>
      </c>
      <c r="N45" s="60">
        <v>736</v>
      </c>
      <c r="O45" s="61">
        <v>736</v>
      </c>
      <c r="P45" s="48"/>
      <c r="Q45" s="48"/>
      <c r="R45" s="48"/>
      <c r="S45" s="48"/>
      <c r="T45" s="48"/>
      <c r="U45" s="48"/>
    </row>
    <row r="46" spans="1:21" ht="30.75" customHeight="1">
      <c r="A46" s="48"/>
      <c r="B46" s="1166"/>
      <c r="C46" s="1167"/>
      <c r="D46" s="62"/>
      <c r="E46" s="1158" t="s">
        <v>12</v>
      </c>
      <c r="F46" s="1158"/>
      <c r="G46" s="1158"/>
      <c r="H46" s="1158"/>
      <c r="I46" s="1158"/>
      <c r="J46" s="1159"/>
      <c r="K46" s="63" t="s">
        <v>487</v>
      </c>
      <c r="L46" s="64" t="s">
        <v>487</v>
      </c>
      <c r="M46" s="64" t="s">
        <v>487</v>
      </c>
      <c r="N46" s="64" t="s">
        <v>487</v>
      </c>
      <c r="O46" s="65" t="s">
        <v>487</v>
      </c>
      <c r="P46" s="48"/>
      <c r="Q46" s="48"/>
      <c r="R46" s="48"/>
      <c r="S46" s="48"/>
      <c r="T46" s="48"/>
      <c r="U46" s="48"/>
    </row>
    <row r="47" spans="1:21" ht="30.75" customHeight="1">
      <c r="A47" s="48"/>
      <c r="B47" s="1166"/>
      <c r="C47" s="1167"/>
      <c r="D47" s="62"/>
      <c r="E47" s="1158" t="s">
        <v>13</v>
      </c>
      <c r="F47" s="1158"/>
      <c r="G47" s="1158"/>
      <c r="H47" s="1158"/>
      <c r="I47" s="1158"/>
      <c r="J47" s="1159"/>
      <c r="K47" s="63" t="s">
        <v>487</v>
      </c>
      <c r="L47" s="64" t="s">
        <v>487</v>
      </c>
      <c r="M47" s="64" t="s">
        <v>487</v>
      </c>
      <c r="N47" s="64" t="s">
        <v>487</v>
      </c>
      <c r="O47" s="65" t="s">
        <v>487</v>
      </c>
      <c r="P47" s="48"/>
      <c r="Q47" s="48"/>
      <c r="R47" s="48"/>
      <c r="S47" s="48"/>
      <c r="T47" s="48"/>
      <c r="U47" s="48"/>
    </row>
    <row r="48" spans="1:21" ht="30.75" customHeight="1">
      <c r="A48" s="48"/>
      <c r="B48" s="1166"/>
      <c r="C48" s="1167"/>
      <c r="D48" s="62"/>
      <c r="E48" s="1158" t="s">
        <v>14</v>
      </c>
      <c r="F48" s="1158"/>
      <c r="G48" s="1158"/>
      <c r="H48" s="1158"/>
      <c r="I48" s="1158"/>
      <c r="J48" s="1159"/>
      <c r="K48" s="63">
        <v>120</v>
      </c>
      <c r="L48" s="64">
        <v>121</v>
      </c>
      <c r="M48" s="64">
        <v>130</v>
      </c>
      <c r="N48" s="64">
        <v>163</v>
      </c>
      <c r="O48" s="65">
        <v>143</v>
      </c>
      <c r="P48" s="48"/>
      <c r="Q48" s="48"/>
      <c r="R48" s="48"/>
      <c r="S48" s="48"/>
      <c r="T48" s="48"/>
      <c r="U48" s="48"/>
    </row>
    <row r="49" spans="1:21" ht="30.75" customHeight="1">
      <c r="A49" s="48"/>
      <c r="B49" s="1166"/>
      <c r="C49" s="1167"/>
      <c r="D49" s="62"/>
      <c r="E49" s="1158" t="s">
        <v>15</v>
      </c>
      <c r="F49" s="1158"/>
      <c r="G49" s="1158"/>
      <c r="H49" s="1158"/>
      <c r="I49" s="1158"/>
      <c r="J49" s="1159"/>
      <c r="K49" s="63">
        <v>27</v>
      </c>
      <c r="L49" s="64">
        <v>1</v>
      </c>
      <c r="M49" s="64">
        <v>4</v>
      </c>
      <c r="N49" s="64" t="s">
        <v>487</v>
      </c>
      <c r="O49" s="65" t="s">
        <v>487</v>
      </c>
      <c r="P49" s="48"/>
      <c r="Q49" s="48"/>
      <c r="R49" s="48"/>
      <c r="S49" s="48"/>
      <c r="T49" s="48"/>
      <c r="U49" s="48"/>
    </row>
    <row r="50" spans="1:21" ht="30.75" customHeight="1">
      <c r="A50" s="48"/>
      <c r="B50" s="1166"/>
      <c r="C50" s="1167"/>
      <c r="D50" s="62"/>
      <c r="E50" s="1158" t="s">
        <v>16</v>
      </c>
      <c r="F50" s="1158"/>
      <c r="G50" s="1158"/>
      <c r="H50" s="1158"/>
      <c r="I50" s="1158"/>
      <c r="J50" s="1159"/>
      <c r="K50" s="63">
        <v>49</v>
      </c>
      <c r="L50" s="64">
        <v>53</v>
      </c>
      <c r="M50" s="64">
        <v>53</v>
      </c>
      <c r="N50" s="64">
        <v>40</v>
      </c>
      <c r="O50" s="65">
        <v>42</v>
      </c>
      <c r="P50" s="48"/>
      <c r="Q50" s="48"/>
      <c r="R50" s="48"/>
      <c r="S50" s="48"/>
      <c r="T50" s="48"/>
      <c r="U50" s="48"/>
    </row>
    <row r="51" spans="1:21" ht="30.75" customHeight="1">
      <c r="A51" s="48"/>
      <c r="B51" s="1168"/>
      <c r="C51" s="1169"/>
      <c r="D51" s="66"/>
      <c r="E51" s="1158" t="s">
        <v>17</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18</v>
      </c>
      <c r="C52" s="1157"/>
      <c r="D52" s="66"/>
      <c r="E52" s="1158" t="s">
        <v>19</v>
      </c>
      <c r="F52" s="1158"/>
      <c r="G52" s="1158"/>
      <c r="H52" s="1158"/>
      <c r="I52" s="1158"/>
      <c r="J52" s="1159"/>
      <c r="K52" s="63">
        <v>621</v>
      </c>
      <c r="L52" s="64">
        <v>593</v>
      </c>
      <c r="M52" s="64">
        <v>600</v>
      </c>
      <c r="N52" s="64">
        <v>635</v>
      </c>
      <c r="O52" s="65">
        <v>640</v>
      </c>
      <c r="P52" s="48"/>
      <c r="Q52" s="48"/>
      <c r="R52" s="48"/>
      <c r="S52" s="48"/>
      <c r="T52" s="48"/>
      <c r="U52" s="48"/>
    </row>
    <row r="53" spans="1:21" ht="30.75" customHeight="1" thickBot="1">
      <c r="A53" s="48"/>
      <c r="B53" s="1160" t="s">
        <v>20</v>
      </c>
      <c r="C53" s="1161"/>
      <c r="D53" s="67"/>
      <c r="E53" s="1162" t="s">
        <v>21</v>
      </c>
      <c r="F53" s="1162"/>
      <c r="G53" s="1162"/>
      <c r="H53" s="1162"/>
      <c r="I53" s="1162"/>
      <c r="J53" s="1163"/>
      <c r="K53" s="68">
        <v>401</v>
      </c>
      <c r="L53" s="69">
        <v>356</v>
      </c>
      <c r="M53" s="69">
        <v>326</v>
      </c>
      <c r="N53" s="69">
        <v>304</v>
      </c>
      <c r="O53" s="70">
        <v>281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172" t="s">
        <v>23</v>
      </c>
      <c r="C41" s="1173"/>
      <c r="D41" s="81"/>
      <c r="E41" s="1178" t="s">
        <v>24</v>
      </c>
      <c r="F41" s="1178"/>
      <c r="G41" s="1178"/>
      <c r="H41" s="1179"/>
      <c r="I41" s="82">
        <v>7162</v>
      </c>
      <c r="J41" s="83">
        <v>7262</v>
      </c>
      <c r="K41" s="83">
        <v>7637</v>
      </c>
      <c r="L41" s="83">
        <v>7685</v>
      </c>
      <c r="M41" s="84">
        <v>7619</v>
      </c>
    </row>
    <row r="42" spans="2:13" ht="27.75" customHeight="1">
      <c r="B42" s="1174"/>
      <c r="C42" s="1175"/>
      <c r="D42" s="85"/>
      <c r="E42" s="1180" t="s">
        <v>25</v>
      </c>
      <c r="F42" s="1180"/>
      <c r="G42" s="1180"/>
      <c r="H42" s="1181"/>
      <c r="I42" s="86">
        <v>221</v>
      </c>
      <c r="J42" s="87">
        <v>210</v>
      </c>
      <c r="K42" s="87">
        <v>205</v>
      </c>
      <c r="L42" s="87">
        <v>173</v>
      </c>
      <c r="M42" s="88">
        <v>238</v>
      </c>
    </row>
    <row r="43" spans="2:13" ht="27.75" customHeight="1">
      <c r="B43" s="1174"/>
      <c r="C43" s="1175"/>
      <c r="D43" s="85"/>
      <c r="E43" s="1180" t="s">
        <v>26</v>
      </c>
      <c r="F43" s="1180"/>
      <c r="G43" s="1180"/>
      <c r="H43" s="1181"/>
      <c r="I43" s="86">
        <v>1911</v>
      </c>
      <c r="J43" s="87">
        <v>1912</v>
      </c>
      <c r="K43" s="87">
        <v>1852</v>
      </c>
      <c r="L43" s="87">
        <v>1742</v>
      </c>
      <c r="M43" s="88">
        <v>1760</v>
      </c>
    </row>
    <row r="44" spans="2:13" ht="27.75" customHeight="1">
      <c r="B44" s="1174"/>
      <c r="C44" s="1175"/>
      <c r="D44" s="85"/>
      <c r="E44" s="1180" t="s">
        <v>27</v>
      </c>
      <c r="F44" s="1180"/>
      <c r="G44" s="1180"/>
      <c r="H44" s="1181"/>
      <c r="I44" s="86">
        <v>21</v>
      </c>
      <c r="J44" s="87">
        <v>38</v>
      </c>
      <c r="K44" s="87">
        <v>35</v>
      </c>
      <c r="L44" s="87" t="s">
        <v>487</v>
      </c>
      <c r="M44" s="88" t="s">
        <v>487</v>
      </c>
    </row>
    <row r="45" spans="2:13" ht="27.75" customHeight="1">
      <c r="B45" s="1174"/>
      <c r="C45" s="1175"/>
      <c r="D45" s="85"/>
      <c r="E45" s="1180" t="s">
        <v>28</v>
      </c>
      <c r="F45" s="1180"/>
      <c r="G45" s="1180"/>
      <c r="H45" s="1181"/>
      <c r="I45" s="86">
        <v>1308</v>
      </c>
      <c r="J45" s="87">
        <v>1255</v>
      </c>
      <c r="K45" s="87">
        <v>1173</v>
      </c>
      <c r="L45" s="87">
        <v>1002</v>
      </c>
      <c r="M45" s="88">
        <v>1044</v>
      </c>
    </row>
    <row r="46" spans="2:13" ht="27.75" customHeight="1">
      <c r="B46" s="1174"/>
      <c r="C46" s="1175"/>
      <c r="D46" s="85"/>
      <c r="E46" s="1180" t="s">
        <v>29</v>
      </c>
      <c r="F46" s="1180"/>
      <c r="G46" s="1180"/>
      <c r="H46" s="1181"/>
      <c r="I46" s="86">
        <v>230</v>
      </c>
      <c r="J46" s="87">
        <v>211</v>
      </c>
      <c r="K46" s="87" t="s">
        <v>487</v>
      </c>
      <c r="L46" s="87" t="s">
        <v>487</v>
      </c>
      <c r="M46" s="88" t="s">
        <v>487</v>
      </c>
    </row>
    <row r="47" spans="2:13" ht="27.75" customHeight="1">
      <c r="B47" s="1174"/>
      <c r="C47" s="1175"/>
      <c r="D47" s="85"/>
      <c r="E47" s="1180" t="s">
        <v>30</v>
      </c>
      <c r="F47" s="1180"/>
      <c r="G47" s="1180"/>
      <c r="H47" s="1181"/>
      <c r="I47" s="86" t="s">
        <v>487</v>
      </c>
      <c r="J47" s="87" t="s">
        <v>487</v>
      </c>
      <c r="K47" s="87" t="s">
        <v>487</v>
      </c>
      <c r="L47" s="87" t="s">
        <v>487</v>
      </c>
      <c r="M47" s="88" t="s">
        <v>487</v>
      </c>
    </row>
    <row r="48" spans="2:13" ht="27.75" customHeight="1">
      <c r="B48" s="1176"/>
      <c r="C48" s="1177"/>
      <c r="D48" s="85"/>
      <c r="E48" s="1180" t="s">
        <v>31</v>
      </c>
      <c r="F48" s="1180"/>
      <c r="G48" s="1180"/>
      <c r="H48" s="1181"/>
      <c r="I48" s="86" t="s">
        <v>487</v>
      </c>
      <c r="J48" s="87" t="s">
        <v>487</v>
      </c>
      <c r="K48" s="87" t="s">
        <v>487</v>
      </c>
      <c r="L48" s="87" t="s">
        <v>487</v>
      </c>
      <c r="M48" s="88" t="s">
        <v>487</v>
      </c>
    </row>
    <row r="49" spans="2:13" ht="27.75" customHeight="1">
      <c r="B49" s="1182" t="s">
        <v>32</v>
      </c>
      <c r="C49" s="1183"/>
      <c r="D49" s="89"/>
      <c r="E49" s="1180" t="s">
        <v>33</v>
      </c>
      <c r="F49" s="1180"/>
      <c r="G49" s="1180"/>
      <c r="H49" s="1181"/>
      <c r="I49" s="86">
        <v>1341</v>
      </c>
      <c r="J49" s="87">
        <v>1570</v>
      </c>
      <c r="K49" s="87">
        <v>1559</v>
      </c>
      <c r="L49" s="87">
        <v>1605</v>
      </c>
      <c r="M49" s="88">
        <v>1743</v>
      </c>
    </row>
    <row r="50" spans="2:13" ht="27.75" customHeight="1">
      <c r="B50" s="1174"/>
      <c r="C50" s="1175"/>
      <c r="D50" s="85"/>
      <c r="E50" s="1180" t="s">
        <v>34</v>
      </c>
      <c r="F50" s="1180"/>
      <c r="G50" s="1180"/>
      <c r="H50" s="1181"/>
      <c r="I50" s="86">
        <v>674</v>
      </c>
      <c r="J50" s="87">
        <v>568</v>
      </c>
      <c r="K50" s="87">
        <v>623</v>
      </c>
      <c r="L50" s="87">
        <v>642</v>
      </c>
      <c r="M50" s="88">
        <v>668</v>
      </c>
    </row>
    <row r="51" spans="2:13" ht="27.75" customHeight="1">
      <c r="B51" s="1176"/>
      <c r="C51" s="1177"/>
      <c r="D51" s="85"/>
      <c r="E51" s="1180" t="s">
        <v>35</v>
      </c>
      <c r="F51" s="1180"/>
      <c r="G51" s="1180"/>
      <c r="H51" s="1181"/>
      <c r="I51" s="86">
        <v>5974</v>
      </c>
      <c r="J51" s="87">
        <v>6258</v>
      </c>
      <c r="K51" s="87">
        <v>6574</v>
      </c>
      <c r="L51" s="87">
        <v>6525</v>
      </c>
      <c r="M51" s="88">
        <v>6580</v>
      </c>
    </row>
    <row r="52" spans="2:13" ht="27.75" customHeight="1" thickBot="1">
      <c r="B52" s="1184" t="s">
        <v>36</v>
      </c>
      <c r="C52" s="1185"/>
      <c r="D52" s="90"/>
      <c r="E52" s="1186" t="s">
        <v>37</v>
      </c>
      <c r="F52" s="1186"/>
      <c r="G52" s="1186"/>
      <c r="H52" s="1187"/>
      <c r="I52" s="91">
        <v>2865</v>
      </c>
      <c r="J52" s="92">
        <v>2493</v>
      </c>
      <c r="K52" s="92">
        <v>2146</v>
      </c>
      <c r="L52" s="92">
        <v>1830</v>
      </c>
      <c r="M52" s="93">
        <v>1669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8"/>
      <c r="B1" s="1189"/>
      <c r="P1" s="244"/>
      <c r="Q1" s="244"/>
    </row>
    <row r="2" spans="1:51" ht="25.5">
      <c r="A2" s="1188"/>
      <c r="C2" s="1190"/>
      <c r="P2" s="244"/>
      <c r="Q2" s="244"/>
    </row>
    <row r="3" spans="1:51" ht="25.5">
      <c r="A3" s="1188"/>
      <c r="C3" s="1190"/>
      <c r="P3" s="244"/>
      <c r="Q3" s="244"/>
    </row>
    <row r="4" spans="1:51" s="1191" customFormat="1">
      <c r="A4" s="1188"/>
      <c r="B4" s="1188"/>
      <c r="C4" s="1188"/>
      <c r="D4" s="1188"/>
      <c r="E4" s="1188"/>
      <c r="F4" s="1188"/>
      <c r="G4" s="1188"/>
      <c r="H4" s="1188"/>
      <c r="I4" s="1188"/>
      <c r="J4" s="1188"/>
      <c r="K4" s="1188"/>
      <c r="L4" s="1188"/>
      <c r="M4" s="1188"/>
      <c r="N4" s="1188"/>
      <c r="O4" s="1188"/>
      <c r="P4" s="1188"/>
      <c r="Q4" s="1188"/>
      <c r="R4" s="1188"/>
      <c r="S4" s="1188"/>
      <c r="T4" s="1188"/>
      <c r="U4" s="1188"/>
      <c r="V4" s="1188"/>
      <c r="W4" s="1188"/>
      <c r="X4" s="1188"/>
      <c r="Y4" s="1188"/>
      <c r="Z4" s="1188"/>
      <c r="AA4" s="1188"/>
      <c r="AB4" s="1188"/>
      <c r="AC4" s="1188"/>
      <c r="AD4" s="1188"/>
      <c r="AE4" s="1188"/>
      <c r="AF4" s="1188"/>
      <c r="AG4" s="1188"/>
      <c r="AH4" s="1188"/>
      <c r="AI4" s="1188"/>
    </row>
    <row r="5" spans="1:51" s="1191" customFormat="1">
      <c r="A5" s="1188"/>
      <c r="B5" s="1188"/>
      <c r="C5" s="1188"/>
      <c r="D5" s="1188"/>
      <c r="E5" s="1188"/>
      <c r="F5" s="1188"/>
      <c r="G5" s="1188"/>
      <c r="H5" s="1188"/>
      <c r="I5" s="1188"/>
      <c r="J5" s="1188"/>
      <c r="K5" s="1188"/>
      <c r="L5" s="1188"/>
      <c r="M5" s="1188"/>
      <c r="N5" s="1188"/>
      <c r="O5" s="1188"/>
      <c r="P5" s="1188"/>
      <c r="Q5" s="1188"/>
      <c r="R5" s="1188"/>
      <c r="S5" s="1188"/>
      <c r="T5" s="1188"/>
      <c r="U5" s="1188"/>
      <c r="V5" s="1188"/>
      <c r="W5" s="1188"/>
      <c r="X5" s="1188"/>
      <c r="Y5" s="1188"/>
      <c r="Z5" s="1188"/>
      <c r="AA5" s="1188"/>
      <c r="AB5" s="1188"/>
      <c r="AC5" s="1188"/>
      <c r="AD5" s="1188"/>
      <c r="AE5" s="1188"/>
      <c r="AF5" s="1188"/>
      <c r="AG5" s="1188"/>
      <c r="AH5" s="1188"/>
      <c r="AI5" s="1188"/>
    </row>
    <row r="6" spans="1:51" s="1191" customFormat="1">
      <c r="A6" s="1188"/>
      <c r="B6" s="1188"/>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1188"/>
      <c r="AF6" s="1188"/>
      <c r="AG6" s="1188"/>
      <c r="AH6" s="1188"/>
      <c r="AI6" s="1188"/>
    </row>
    <row r="7" spans="1:51" s="1191" customFormat="1">
      <c r="A7" s="1188"/>
      <c r="B7" s="1188"/>
      <c r="C7" s="1188"/>
      <c r="D7" s="1188"/>
      <c r="E7" s="1188"/>
      <c r="F7" s="1188"/>
      <c r="G7" s="1188"/>
      <c r="H7" s="1188"/>
      <c r="I7" s="1188"/>
      <c r="J7" s="1188"/>
      <c r="K7" s="1188"/>
      <c r="L7" s="1188"/>
      <c r="M7" s="1188"/>
      <c r="N7" s="1188"/>
      <c r="O7" s="1188"/>
      <c r="P7" s="1188"/>
      <c r="Q7" s="1188"/>
      <c r="R7" s="1188"/>
      <c r="S7" s="1188"/>
      <c r="T7" s="1188"/>
      <c r="U7" s="1188"/>
      <c r="V7" s="1188"/>
      <c r="W7" s="1188"/>
      <c r="X7" s="1188"/>
      <c r="Y7" s="1188"/>
      <c r="Z7" s="1188"/>
      <c r="AA7" s="1188"/>
      <c r="AB7" s="1188"/>
      <c r="AC7" s="1188"/>
      <c r="AD7" s="1188"/>
      <c r="AE7" s="1188"/>
      <c r="AF7" s="1188"/>
      <c r="AG7" s="1188"/>
      <c r="AH7" s="1188"/>
      <c r="AI7" s="1188"/>
    </row>
    <row r="8" spans="1:51" s="1191" customFormat="1">
      <c r="A8" s="1188"/>
      <c r="B8" s="1188"/>
      <c r="C8" s="1188"/>
      <c r="D8" s="1188"/>
      <c r="E8" s="1188"/>
      <c r="F8" s="1188"/>
      <c r="G8" s="1188"/>
      <c r="H8" s="1188"/>
      <c r="I8" s="1188"/>
      <c r="J8" s="1188"/>
      <c r="K8" s="1188"/>
      <c r="L8" s="1188"/>
      <c r="M8" s="1188"/>
      <c r="N8" s="1188"/>
      <c r="O8" s="1188"/>
      <c r="P8" s="1188"/>
      <c r="Q8" s="1188"/>
      <c r="R8" s="1188"/>
      <c r="S8" s="1188"/>
      <c r="T8" s="1188"/>
      <c r="U8" s="1188"/>
      <c r="V8" s="1188"/>
      <c r="W8" s="1188"/>
      <c r="X8" s="1188"/>
      <c r="Y8" s="1188"/>
      <c r="Z8" s="1188"/>
      <c r="AA8" s="1188"/>
      <c r="AB8" s="1188"/>
      <c r="AC8" s="1188"/>
      <c r="AD8" s="1188"/>
      <c r="AE8" s="1188"/>
      <c r="AF8" s="1188"/>
      <c r="AG8" s="1188"/>
      <c r="AH8" s="1188"/>
      <c r="AI8" s="1188"/>
    </row>
    <row r="9" spans="1:51" s="1191" customFormat="1">
      <c r="A9" s="1188"/>
      <c r="B9" s="1188"/>
      <c r="C9" s="1188"/>
      <c r="D9" s="1188"/>
      <c r="E9" s="1188"/>
      <c r="F9" s="1188"/>
      <c r="G9" s="1188"/>
      <c r="H9" s="1188"/>
      <c r="I9" s="1188"/>
      <c r="J9" s="1188"/>
      <c r="K9" s="1188"/>
      <c r="L9" s="1188"/>
      <c r="M9" s="1188"/>
      <c r="N9" s="1188"/>
      <c r="O9" s="1188"/>
      <c r="P9" s="1188"/>
      <c r="Q9" s="1188"/>
      <c r="R9" s="1188"/>
      <c r="S9" s="1188"/>
      <c r="T9" s="1188"/>
      <c r="U9" s="1188"/>
      <c r="V9" s="1188"/>
      <c r="W9" s="1188"/>
      <c r="X9" s="1188"/>
      <c r="Y9" s="1188"/>
      <c r="Z9" s="1188"/>
      <c r="AA9" s="1188"/>
      <c r="AB9" s="1188"/>
      <c r="AC9" s="1188"/>
      <c r="AD9" s="1188"/>
      <c r="AE9" s="1188"/>
      <c r="AF9" s="1188"/>
      <c r="AG9" s="1188"/>
      <c r="AH9" s="1188"/>
      <c r="AI9" s="1188"/>
    </row>
    <row r="10" spans="1:51" s="1191" customFormat="1">
      <c r="A10" s="1188"/>
      <c r="B10" s="1188"/>
      <c r="C10" s="1188"/>
      <c r="D10" s="1188"/>
      <c r="E10" s="1188"/>
      <c r="F10" s="1188"/>
      <c r="G10" s="1188"/>
      <c r="H10" s="1188"/>
      <c r="I10" s="1188"/>
      <c r="J10" s="1188"/>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c r="AG10" s="1188"/>
      <c r="AH10" s="1188"/>
      <c r="AI10" s="1188"/>
      <c r="AY10" s="1191" t="s">
        <v>546</v>
      </c>
    </row>
    <row r="11" spans="1:51" s="1191" customFormat="1">
      <c r="A11" s="1188"/>
      <c r="B11" s="1188"/>
      <c r="C11" s="1188"/>
      <c r="D11" s="1188"/>
      <c r="E11" s="1188"/>
      <c r="F11" s="1188"/>
      <c r="G11" s="1188"/>
      <c r="H11" s="1188"/>
      <c r="I11" s="1188"/>
      <c r="J11" s="1188"/>
      <c r="K11" s="1188"/>
      <c r="L11" s="1188"/>
      <c r="M11" s="1188"/>
      <c r="N11" s="1188"/>
      <c r="O11" s="1188"/>
      <c r="P11" s="1188"/>
      <c r="Q11" s="1188"/>
      <c r="R11" s="1188"/>
      <c r="S11" s="1188"/>
      <c r="T11" s="1188"/>
      <c r="U11" s="1188"/>
      <c r="V11" s="1188"/>
      <c r="W11" s="1188"/>
      <c r="X11" s="1188"/>
      <c r="Y11" s="1188"/>
      <c r="Z11" s="1188"/>
      <c r="AA11" s="1188"/>
      <c r="AB11" s="1188"/>
      <c r="AC11" s="1188"/>
      <c r="AD11" s="1188"/>
      <c r="AE11" s="1188"/>
      <c r="AF11" s="1188"/>
      <c r="AG11" s="1188"/>
      <c r="AH11" s="1188"/>
      <c r="AI11" s="1188"/>
    </row>
    <row r="12" spans="1:51" s="1191" customFormat="1">
      <c r="A12" s="1188"/>
      <c r="B12" s="1188"/>
      <c r="C12" s="1188"/>
      <c r="D12" s="1188"/>
      <c r="E12" s="1188"/>
      <c r="F12" s="1188"/>
      <c r="G12" s="1188"/>
      <c r="H12" s="1188"/>
      <c r="I12" s="1188"/>
      <c r="J12" s="1188"/>
      <c r="K12" s="1188"/>
      <c r="L12" s="1188"/>
      <c r="M12" s="1188"/>
      <c r="N12" s="1188"/>
      <c r="O12" s="1188"/>
      <c r="P12" s="1188"/>
      <c r="Q12" s="1188"/>
      <c r="R12" s="1188"/>
      <c r="S12" s="1188"/>
      <c r="T12" s="1188"/>
      <c r="U12" s="1188"/>
      <c r="V12" s="1188"/>
      <c r="W12" s="1188"/>
      <c r="X12" s="1188"/>
      <c r="Y12" s="1188"/>
      <c r="Z12" s="1188"/>
      <c r="AA12" s="1188"/>
      <c r="AB12" s="1188"/>
      <c r="AC12" s="1188"/>
      <c r="AD12" s="1188"/>
      <c r="AE12" s="1188"/>
      <c r="AF12" s="1188"/>
      <c r="AG12" s="1188"/>
      <c r="AH12" s="1188"/>
      <c r="AI12" s="1188"/>
      <c r="AY12" s="1191" t="s">
        <v>546</v>
      </c>
    </row>
    <row r="13" spans="1:51" s="1191" customFormat="1">
      <c r="A13" s="1188"/>
      <c r="B13" s="1188"/>
      <c r="C13" s="1188"/>
      <c r="D13" s="1188"/>
      <c r="E13" s="1188"/>
      <c r="F13" s="1188"/>
      <c r="G13" s="1188"/>
      <c r="H13" s="1188"/>
      <c r="I13" s="1188"/>
      <c r="J13" s="1188"/>
      <c r="K13" s="1188"/>
      <c r="L13" s="1188"/>
      <c r="M13" s="1188"/>
      <c r="N13" s="1188"/>
      <c r="O13" s="1188"/>
      <c r="P13" s="1188"/>
      <c r="Q13" s="1188"/>
      <c r="R13" s="1188"/>
      <c r="S13" s="1188"/>
      <c r="T13" s="1188"/>
      <c r="U13" s="1188"/>
      <c r="V13" s="1188"/>
      <c r="W13" s="1188"/>
      <c r="X13" s="1188"/>
      <c r="Y13" s="1188"/>
      <c r="Z13" s="1188"/>
      <c r="AA13" s="1188"/>
      <c r="AB13" s="1188"/>
      <c r="AC13" s="1188"/>
      <c r="AD13" s="1188"/>
      <c r="AE13" s="1188"/>
      <c r="AF13" s="1188"/>
      <c r="AG13" s="1188"/>
      <c r="AH13" s="1188"/>
      <c r="AI13" s="1188"/>
    </row>
    <row r="14" spans="1:51" s="1191" customFormat="1" ht="14.25" customHeight="1">
      <c r="A14" s="1188"/>
      <c r="B14" s="1188"/>
      <c r="C14" s="1188"/>
      <c r="D14" s="1188"/>
      <c r="E14" s="1188"/>
      <c r="F14" s="1188"/>
      <c r="G14" s="1188"/>
      <c r="H14" s="1188"/>
      <c r="I14" s="1188"/>
      <c r="J14" s="1188"/>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8"/>
      <c r="AH14" s="1188"/>
      <c r="AI14" s="1188"/>
    </row>
    <row r="15" spans="1:51" s="1191" customFormat="1">
      <c r="A15" s="243"/>
      <c r="B15" s="1188"/>
      <c r="C15" s="1188"/>
      <c r="D15" s="1188"/>
      <c r="E15" s="1188"/>
      <c r="F15" s="1188"/>
      <c r="G15" s="1188"/>
      <c r="H15" s="1188"/>
      <c r="I15" s="1188"/>
      <c r="J15" s="1188"/>
      <c r="K15" s="1188"/>
      <c r="L15" s="1188"/>
      <c r="M15" s="1188"/>
      <c r="N15" s="1188"/>
      <c r="O15" s="1188"/>
      <c r="P15" s="1188"/>
      <c r="Q15" s="1188"/>
      <c r="R15" s="1188"/>
      <c r="S15" s="1188"/>
      <c r="T15" s="1188"/>
      <c r="U15" s="1188"/>
      <c r="V15" s="1188"/>
      <c r="W15" s="1188"/>
      <c r="X15" s="1188"/>
      <c r="Y15" s="1188"/>
      <c r="Z15" s="1188"/>
      <c r="AA15" s="1188"/>
      <c r="AB15" s="1188"/>
      <c r="AC15" s="1188"/>
      <c r="AD15" s="1188"/>
      <c r="AE15" s="1188"/>
      <c r="AF15" s="1188"/>
      <c r="AG15" s="1188"/>
      <c r="AH15" s="1188"/>
      <c r="AI15" s="1188"/>
    </row>
    <row r="16" spans="1:51" s="1191" customFormat="1">
      <c r="A16" s="243"/>
      <c r="B16" s="1188"/>
      <c r="C16" s="1188"/>
      <c r="D16" s="1188"/>
      <c r="E16" s="1188"/>
      <c r="F16" s="1188"/>
      <c r="G16" s="1188"/>
      <c r="H16" s="1188"/>
      <c r="I16" s="1188"/>
      <c r="J16" s="1188"/>
      <c r="K16" s="1188"/>
      <c r="L16" s="1188"/>
      <c r="M16" s="1188"/>
      <c r="N16" s="1188"/>
      <c r="O16" s="1188"/>
      <c r="P16" s="1188"/>
      <c r="Q16" s="1188"/>
      <c r="R16" s="1188"/>
      <c r="S16" s="1188"/>
      <c r="T16" s="1188"/>
      <c r="U16" s="1188"/>
      <c r="V16" s="1188"/>
      <c r="W16" s="1188"/>
      <c r="X16" s="1188"/>
      <c r="Y16" s="1188"/>
      <c r="Z16" s="1188"/>
      <c r="AA16" s="1188"/>
      <c r="AB16" s="1188"/>
      <c r="AC16" s="1188"/>
      <c r="AD16" s="1188"/>
      <c r="AE16" s="1188"/>
      <c r="AF16" s="1188"/>
      <c r="AG16" s="1188"/>
      <c r="AH16" s="1188"/>
      <c r="AI16" s="1188"/>
    </row>
    <row r="17" spans="1:259" s="1191" customFormat="1">
      <c r="A17" s="243"/>
      <c r="B17" s="1188"/>
      <c r="C17" s="1188"/>
      <c r="D17" s="1188"/>
      <c r="E17" s="1188"/>
      <c r="F17" s="1188"/>
      <c r="G17" s="1188"/>
      <c r="H17" s="1188"/>
      <c r="I17" s="1188"/>
      <c r="J17" s="1188"/>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8"/>
      <c r="AH17" s="1188"/>
      <c r="AI17" s="1188"/>
    </row>
    <row r="18" spans="1:259" s="1191" customFormat="1">
      <c r="A18" s="243"/>
      <c r="B18" s="1188"/>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8"/>
      <c r="AI18" s="1188"/>
    </row>
    <row r="19" spans="1:259">
      <c r="P19" s="244"/>
      <c r="Q19" s="244"/>
    </row>
    <row r="20" spans="1:259">
      <c r="P20" s="244"/>
      <c r="Q20" s="244"/>
    </row>
    <row r="21" spans="1:259" ht="17.25">
      <c r="B21" s="1192"/>
      <c r="C21" s="246"/>
      <c r="D21" s="246"/>
      <c r="E21" s="246"/>
      <c r="F21" s="246"/>
      <c r="G21" s="246"/>
      <c r="H21" s="246"/>
      <c r="I21" s="246"/>
      <c r="J21" s="246"/>
      <c r="K21" s="246"/>
      <c r="L21" s="246"/>
      <c r="M21" s="246"/>
      <c r="N21" s="1193"/>
      <c r="O21" s="246"/>
      <c r="P21" s="247"/>
      <c r="Q21" s="244"/>
      <c r="IY21" s="1194"/>
    </row>
    <row r="22" spans="1:259" ht="17.25">
      <c r="B22" s="248"/>
      <c r="IY22" s="1195"/>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6"/>
      <c r="C40" s="244"/>
      <c r="D40" s="244"/>
      <c r="E40" s="244"/>
      <c r="F40" s="244"/>
      <c r="G40" s="244"/>
      <c r="H40" s="244"/>
      <c r="I40" s="244"/>
      <c r="J40" s="244"/>
      <c r="K40" s="244"/>
      <c r="L40" s="244"/>
      <c r="M40" s="244"/>
      <c r="N40" s="244"/>
      <c r="O40" s="244"/>
      <c r="P40" s="1196"/>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1197" t="s">
        <v>548</v>
      </c>
      <c r="I42" s="1198"/>
      <c r="J42" s="1198"/>
      <c r="K42" s="1198"/>
      <c r="L42" s="244"/>
      <c r="M42" s="244"/>
      <c r="N42" s="244"/>
      <c r="O42" s="244"/>
    </row>
    <row r="43" spans="2:17">
      <c r="B43" s="248"/>
      <c r="C43" s="244"/>
      <c r="D43" s="244"/>
      <c r="E43" s="244"/>
      <c r="F43" s="244"/>
      <c r="G43" s="1199" t="s">
        <v>549</v>
      </c>
      <c r="H43" s="1200"/>
      <c r="I43" s="1200"/>
      <c r="J43" s="1200"/>
      <c r="K43" s="1200"/>
      <c r="L43" s="1200"/>
      <c r="M43" s="1200"/>
      <c r="N43" s="1200"/>
      <c r="O43" s="1201"/>
    </row>
    <row r="44" spans="2:17">
      <c r="B44" s="248"/>
      <c r="C44" s="244"/>
      <c r="D44" s="244"/>
      <c r="E44" s="244"/>
      <c r="F44" s="244"/>
      <c r="G44" s="1202"/>
      <c r="H44" s="1203"/>
      <c r="I44" s="1203"/>
      <c r="J44" s="1203"/>
      <c r="K44" s="1203"/>
      <c r="L44" s="1203"/>
      <c r="M44" s="1203"/>
      <c r="N44" s="1203"/>
      <c r="O44" s="1204"/>
    </row>
    <row r="45" spans="2:17">
      <c r="B45" s="248"/>
      <c r="C45" s="244"/>
      <c r="D45" s="244"/>
      <c r="E45" s="244"/>
      <c r="F45" s="244"/>
      <c r="G45" s="1202"/>
      <c r="H45" s="1203"/>
      <c r="I45" s="1203"/>
      <c r="J45" s="1203"/>
      <c r="K45" s="1203"/>
      <c r="L45" s="1203"/>
      <c r="M45" s="1203"/>
      <c r="N45" s="1203"/>
      <c r="O45" s="1204"/>
    </row>
    <row r="46" spans="2:17">
      <c r="B46" s="248"/>
      <c r="C46" s="244"/>
      <c r="D46" s="244"/>
      <c r="E46" s="244"/>
      <c r="F46" s="244"/>
      <c r="G46" s="1202"/>
      <c r="H46" s="1203"/>
      <c r="I46" s="1203"/>
      <c r="J46" s="1203"/>
      <c r="K46" s="1203"/>
      <c r="L46" s="1203"/>
      <c r="M46" s="1203"/>
      <c r="N46" s="1203"/>
      <c r="O46" s="1204"/>
    </row>
    <row r="47" spans="2:17">
      <c r="B47" s="248"/>
      <c r="C47" s="244"/>
      <c r="D47" s="244"/>
      <c r="E47" s="244"/>
      <c r="F47" s="244"/>
      <c r="G47" s="1205"/>
      <c r="H47" s="1206"/>
      <c r="I47" s="1206"/>
      <c r="J47" s="1206"/>
      <c r="K47" s="1206"/>
      <c r="L47" s="1206"/>
      <c r="M47" s="1206"/>
      <c r="N47" s="1206"/>
      <c r="O47" s="1207"/>
    </row>
    <row r="48" spans="2:17">
      <c r="B48" s="248"/>
      <c r="C48" s="244"/>
      <c r="D48" s="244"/>
      <c r="E48" s="244"/>
      <c r="F48" s="244"/>
      <c r="G48" s="244"/>
      <c r="H48" s="1208"/>
      <c r="I48" s="1208"/>
      <c r="J48" s="1208"/>
    </row>
    <row r="49" spans="1:17">
      <c r="B49" s="248"/>
      <c r="C49" s="244"/>
      <c r="D49" s="244"/>
      <c r="E49" s="244"/>
      <c r="F49" s="244"/>
      <c r="G49" s="243" t="s">
        <v>550</v>
      </c>
    </row>
    <row r="50" spans="1:17">
      <c r="B50" s="248"/>
      <c r="C50" s="244"/>
      <c r="D50" s="244"/>
      <c r="E50" s="244"/>
      <c r="F50" s="244"/>
      <c r="G50" s="1209"/>
      <c r="H50" s="1210"/>
      <c r="I50" s="1210"/>
      <c r="J50" s="1211"/>
      <c r="K50" s="1212" t="s">
        <v>527</v>
      </c>
      <c r="L50" s="1212" t="s">
        <v>528</v>
      </c>
      <c r="M50" s="1212" t="s">
        <v>529</v>
      </c>
      <c r="N50" s="1212" t="s">
        <v>530</v>
      </c>
      <c r="O50" s="1212" t="s">
        <v>531</v>
      </c>
    </row>
    <row r="51" spans="1:17">
      <c r="B51" s="248"/>
      <c r="C51" s="244"/>
      <c r="D51" s="244"/>
      <c r="E51" s="244"/>
      <c r="F51" s="244"/>
      <c r="G51" s="1213" t="s">
        <v>551</v>
      </c>
      <c r="H51" s="1214"/>
      <c r="I51" s="1215" t="s">
        <v>552</v>
      </c>
      <c r="J51" s="1215"/>
      <c r="K51" s="1216"/>
      <c r="L51" s="1216"/>
      <c r="M51" s="1216"/>
      <c r="N51" s="1216"/>
      <c r="O51" s="1217">
        <v>57.5</v>
      </c>
    </row>
    <row r="52" spans="1:17">
      <c r="B52" s="248"/>
      <c r="C52" s="244"/>
      <c r="D52" s="244"/>
      <c r="E52" s="244"/>
      <c r="F52" s="244"/>
      <c r="G52" s="1218"/>
      <c r="H52" s="1219"/>
      <c r="I52" s="1220"/>
      <c r="J52" s="1220"/>
      <c r="K52" s="1217"/>
      <c r="L52" s="1217"/>
      <c r="M52" s="1217"/>
      <c r="N52" s="1217"/>
      <c r="O52" s="1217"/>
    </row>
    <row r="53" spans="1:17">
      <c r="A53" s="1221"/>
      <c r="B53" s="248"/>
      <c r="C53" s="244"/>
      <c r="D53" s="244"/>
      <c r="E53" s="244"/>
      <c r="F53" s="244"/>
      <c r="G53" s="1218"/>
      <c r="H53" s="1219"/>
      <c r="I53" s="1222" t="s">
        <v>553</v>
      </c>
      <c r="J53" s="1222"/>
      <c r="K53" s="1223"/>
      <c r="L53" s="1223"/>
      <c r="M53" s="1223"/>
      <c r="N53" s="1223"/>
      <c r="O53" s="1224">
        <v>58.3</v>
      </c>
    </row>
    <row r="54" spans="1:17">
      <c r="A54" s="1221"/>
      <c r="B54" s="248"/>
      <c r="C54" s="244"/>
      <c r="D54" s="244"/>
      <c r="E54" s="244"/>
      <c r="F54" s="244"/>
      <c r="G54" s="1225"/>
      <c r="H54" s="1226"/>
      <c r="I54" s="1222"/>
      <c r="J54" s="1222"/>
      <c r="K54" s="1227"/>
      <c r="L54" s="1227"/>
      <c r="M54" s="1227"/>
      <c r="N54" s="1227"/>
      <c r="O54" s="1227"/>
    </row>
    <row r="55" spans="1:17">
      <c r="A55" s="1221"/>
      <c r="B55" s="248"/>
      <c r="C55" s="244"/>
      <c r="D55" s="244"/>
      <c r="E55" s="244"/>
      <c r="F55" s="244"/>
      <c r="G55" s="1228" t="s">
        <v>554</v>
      </c>
      <c r="H55" s="1229"/>
      <c r="I55" s="1222" t="s">
        <v>552</v>
      </c>
      <c r="J55" s="1222"/>
      <c r="K55" s="1216"/>
      <c r="L55" s="1216"/>
      <c r="M55" s="1216"/>
      <c r="N55" s="1216"/>
      <c r="O55" s="1217">
        <v>0</v>
      </c>
    </row>
    <row r="56" spans="1:17">
      <c r="A56" s="1221"/>
      <c r="B56" s="248"/>
      <c r="C56" s="244"/>
      <c r="D56" s="244"/>
      <c r="E56" s="244"/>
      <c r="F56" s="244"/>
      <c r="G56" s="1230"/>
      <c r="H56" s="1231"/>
      <c r="I56" s="1222"/>
      <c r="J56" s="1222"/>
      <c r="K56" s="1217"/>
      <c r="L56" s="1217"/>
      <c r="M56" s="1217"/>
      <c r="N56" s="1217"/>
      <c r="O56" s="1217"/>
    </row>
    <row r="57" spans="1:17" s="1221" customFormat="1">
      <c r="B57" s="1232"/>
      <c r="C57" s="1198"/>
      <c r="D57" s="1198"/>
      <c r="E57" s="1198"/>
      <c r="F57" s="1198"/>
      <c r="G57" s="1230"/>
      <c r="H57" s="1231"/>
      <c r="I57" s="1233" t="s">
        <v>555</v>
      </c>
      <c r="J57" s="1233"/>
      <c r="K57" s="1223"/>
      <c r="L57" s="1223"/>
      <c r="M57" s="1223"/>
      <c r="N57" s="1223"/>
      <c r="O57" s="1224">
        <v>55.7</v>
      </c>
      <c r="P57" s="1234"/>
      <c r="Q57" s="1232"/>
    </row>
    <row r="58" spans="1:17" s="1221" customFormat="1">
      <c r="A58" s="243"/>
      <c r="B58" s="1232"/>
      <c r="C58" s="1198"/>
      <c r="D58" s="1198"/>
      <c r="E58" s="1198"/>
      <c r="F58" s="1198"/>
      <c r="G58" s="1235"/>
      <c r="H58" s="1236"/>
      <c r="I58" s="1233"/>
      <c r="J58" s="1233"/>
      <c r="K58" s="1227"/>
      <c r="L58" s="1227"/>
      <c r="M58" s="1227"/>
      <c r="N58" s="1227"/>
      <c r="O58" s="1227"/>
      <c r="P58" s="1234"/>
      <c r="Q58" s="1232"/>
    </row>
    <row r="59" spans="1:17" s="1221" customFormat="1">
      <c r="A59" s="243"/>
      <c r="B59" s="1232"/>
      <c r="C59" s="1198"/>
      <c r="D59" s="1198"/>
      <c r="E59" s="1198"/>
      <c r="F59" s="1198"/>
      <c r="G59" s="1198"/>
      <c r="H59" s="1198"/>
      <c r="I59" s="1198"/>
      <c r="J59" s="1198"/>
      <c r="K59" s="1237"/>
      <c r="L59" s="1237"/>
      <c r="M59" s="1237"/>
      <c r="N59" s="1237"/>
      <c r="O59" s="1237"/>
      <c r="P59" s="1234"/>
      <c r="Q59" s="1232"/>
    </row>
    <row r="60" spans="1:17" s="1221" customFormat="1">
      <c r="A60" s="243"/>
      <c r="B60" s="1232"/>
      <c r="C60" s="1198"/>
      <c r="D60" s="1198"/>
      <c r="E60" s="1198"/>
      <c r="F60" s="1198"/>
      <c r="G60" s="1198"/>
      <c r="H60" s="1198"/>
      <c r="I60" s="1198"/>
      <c r="J60" s="1198"/>
      <c r="K60" s="1237"/>
      <c r="L60" s="1237"/>
      <c r="M60" s="1237"/>
      <c r="N60" s="1237"/>
      <c r="O60" s="1237"/>
      <c r="P60" s="1234"/>
      <c r="Q60" s="1232"/>
    </row>
    <row r="61" spans="1:17" s="1221" customFormat="1">
      <c r="A61" s="243"/>
      <c r="B61" s="1238"/>
      <c r="C61" s="1239"/>
      <c r="D61" s="1239"/>
      <c r="E61" s="1239"/>
      <c r="F61" s="1239"/>
      <c r="G61" s="1239"/>
      <c r="H61" s="1239"/>
      <c r="I61" s="1239"/>
      <c r="J61" s="1239"/>
      <c r="K61" s="1239"/>
      <c r="L61" s="1239"/>
      <c r="M61" s="1240"/>
      <c r="N61" s="1240"/>
      <c r="O61" s="1240"/>
      <c r="P61" s="1241"/>
      <c r="Q61" s="1232"/>
    </row>
    <row r="62" spans="1:17">
      <c r="B62" s="1196"/>
      <c r="C62" s="1196"/>
      <c r="D62" s="1196"/>
      <c r="E62" s="1196"/>
      <c r="F62" s="1196"/>
      <c r="G62" s="1196"/>
      <c r="H62" s="1196"/>
      <c r="I62" s="1196"/>
      <c r="J62" s="1196"/>
      <c r="K62" s="1196"/>
      <c r="L62" s="1196"/>
      <c r="M62" s="1196"/>
      <c r="N62" s="1196"/>
      <c r="O62" s="1196"/>
      <c r="P62" s="1196"/>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1197" t="s">
        <v>548</v>
      </c>
      <c r="I64" s="1198"/>
      <c r="J64" s="1198"/>
      <c r="K64" s="1198"/>
      <c r="L64" s="244"/>
      <c r="M64" s="244"/>
      <c r="N64" s="244"/>
      <c r="O64" s="244"/>
    </row>
    <row r="65" spans="2:30">
      <c r="B65" s="248"/>
      <c r="C65" s="244"/>
      <c r="D65" s="244"/>
      <c r="E65" s="244"/>
      <c r="F65" s="244"/>
      <c r="G65" s="1242" t="s">
        <v>557</v>
      </c>
      <c r="H65" s="1200"/>
      <c r="I65" s="1200"/>
      <c r="J65" s="1200"/>
      <c r="K65" s="1200"/>
      <c r="L65" s="1200"/>
      <c r="M65" s="1200"/>
      <c r="N65" s="1200"/>
      <c r="O65" s="1201"/>
    </row>
    <row r="66" spans="2:30">
      <c r="B66" s="248"/>
      <c r="C66" s="244"/>
      <c r="D66" s="244"/>
      <c r="E66" s="244"/>
      <c r="F66" s="244"/>
      <c r="G66" s="1202"/>
      <c r="H66" s="1203"/>
      <c r="I66" s="1203"/>
      <c r="J66" s="1203"/>
      <c r="K66" s="1203"/>
      <c r="L66" s="1203"/>
      <c r="M66" s="1203"/>
      <c r="N66" s="1203"/>
      <c r="O66" s="1204"/>
    </row>
    <row r="67" spans="2:30">
      <c r="B67" s="248"/>
      <c r="C67" s="244"/>
      <c r="D67" s="244"/>
      <c r="E67" s="244"/>
      <c r="F67" s="244"/>
      <c r="G67" s="1202"/>
      <c r="H67" s="1203"/>
      <c r="I67" s="1203"/>
      <c r="J67" s="1203"/>
      <c r="K67" s="1203"/>
      <c r="L67" s="1203"/>
      <c r="M67" s="1203"/>
      <c r="N67" s="1203"/>
      <c r="O67" s="1204"/>
    </row>
    <row r="68" spans="2:30">
      <c r="B68" s="248"/>
      <c r="C68" s="244"/>
      <c r="D68" s="244"/>
      <c r="E68" s="244"/>
      <c r="F68" s="244"/>
      <c r="G68" s="1202"/>
      <c r="H68" s="1203"/>
      <c r="I68" s="1203"/>
      <c r="J68" s="1203"/>
      <c r="K68" s="1203"/>
      <c r="L68" s="1203"/>
      <c r="M68" s="1203"/>
      <c r="N68" s="1203"/>
      <c r="O68" s="1204"/>
    </row>
    <row r="69" spans="2:30">
      <c r="B69" s="248"/>
      <c r="C69" s="244"/>
      <c r="D69" s="244"/>
      <c r="E69" s="244"/>
      <c r="F69" s="244"/>
      <c r="G69" s="1205"/>
      <c r="H69" s="1206"/>
      <c r="I69" s="1206"/>
      <c r="J69" s="1206"/>
      <c r="K69" s="1206"/>
      <c r="L69" s="1206"/>
      <c r="M69" s="1206"/>
      <c r="N69" s="1206"/>
      <c r="O69" s="1207"/>
    </row>
    <row r="70" spans="2:30">
      <c r="B70" s="248"/>
      <c r="C70" s="244"/>
      <c r="D70" s="244"/>
      <c r="E70" s="244"/>
      <c r="F70" s="244"/>
      <c r="G70" s="244"/>
      <c r="H70" s="1243"/>
      <c r="I70" s="1243"/>
      <c r="J70" s="1244"/>
      <c r="K70" s="1244"/>
      <c r="L70" s="1245"/>
      <c r="M70" s="1244"/>
      <c r="N70" s="1245"/>
      <c r="O70" s="1246"/>
    </row>
    <row r="71" spans="2:30">
      <c r="B71" s="248"/>
      <c r="C71" s="244"/>
      <c r="D71" s="244"/>
      <c r="E71" s="244"/>
      <c r="F71" s="244"/>
      <c r="G71" s="1247" t="s">
        <v>558</v>
      </c>
      <c r="I71" s="1248"/>
      <c r="J71" s="1244"/>
      <c r="K71" s="1244"/>
      <c r="L71" s="1245"/>
      <c r="M71" s="1244"/>
      <c r="N71" s="1245"/>
      <c r="O71" s="1246"/>
    </row>
    <row r="72" spans="2:30">
      <c r="B72" s="248"/>
      <c r="C72" s="244"/>
      <c r="D72" s="244"/>
      <c r="E72" s="244"/>
      <c r="F72" s="244"/>
      <c r="G72" s="1209"/>
      <c r="H72" s="1210"/>
      <c r="I72" s="1210"/>
      <c r="J72" s="1211"/>
      <c r="K72" s="1212" t="s">
        <v>527</v>
      </c>
      <c r="L72" s="1212" t="s">
        <v>528</v>
      </c>
      <c r="M72" s="1212" t="s">
        <v>529</v>
      </c>
      <c r="N72" s="1212" t="s">
        <v>530</v>
      </c>
      <c r="O72" s="1212" t="s">
        <v>531</v>
      </c>
    </row>
    <row r="73" spans="2:30">
      <c r="B73" s="248"/>
      <c r="C73" s="244"/>
      <c r="D73" s="244"/>
      <c r="E73" s="244"/>
      <c r="F73" s="244"/>
      <c r="G73" s="1213" t="s">
        <v>551</v>
      </c>
      <c r="H73" s="1214"/>
      <c r="I73" s="1215" t="s">
        <v>552</v>
      </c>
      <c r="J73" s="1215"/>
      <c r="K73" s="1249">
        <v>102.1</v>
      </c>
      <c r="L73" s="1249">
        <v>79.400000000000006</v>
      </c>
      <c r="M73" s="1217">
        <v>69.3</v>
      </c>
      <c r="N73" s="1217">
        <v>64.8</v>
      </c>
      <c r="O73" s="1217">
        <v>57.5</v>
      </c>
      <c r="S73" s="243">
        <v>9.9</v>
      </c>
    </row>
    <row r="74" spans="2:30">
      <c r="B74" s="248"/>
      <c r="C74" s="244"/>
      <c r="D74" s="244"/>
      <c r="E74" s="244"/>
      <c r="F74" s="244"/>
      <c r="G74" s="1218"/>
      <c r="H74" s="1219"/>
      <c r="I74" s="1220"/>
      <c r="J74" s="1220"/>
      <c r="K74" s="1249"/>
      <c r="L74" s="1249"/>
      <c r="M74" s="1217"/>
      <c r="N74" s="1217"/>
      <c r="O74" s="1217"/>
    </row>
    <row r="75" spans="2:30">
      <c r="B75" s="248"/>
      <c r="C75" s="244"/>
      <c r="D75" s="244"/>
      <c r="E75" s="244"/>
      <c r="F75" s="244"/>
      <c r="G75" s="1218"/>
      <c r="H75" s="1219"/>
      <c r="I75" s="1222" t="s">
        <v>559</v>
      </c>
      <c r="J75" s="1222"/>
      <c r="K75" s="1224">
        <v>15.4</v>
      </c>
      <c r="L75" s="1224">
        <v>13.8</v>
      </c>
      <c r="M75" s="1224">
        <v>12</v>
      </c>
      <c r="N75" s="1224">
        <v>10.8</v>
      </c>
      <c r="O75" s="1224">
        <v>10.3</v>
      </c>
      <c r="U75" s="243">
        <v>81.2</v>
      </c>
      <c r="W75" s="243">
        <v>87.2</v>
      </c>
      <c r="Y75" s="243">
        <v>99.8</v>
      </c>
      <c r="AA75" s="243">
        <v>109.5</v>
      </c>
      <c r="AC75" s="243">
        <v>115.2</v>
      </c>
    </row>
    <row r="76" spans="2:30">
      <c r="B76" s="248"/>
      <c r="C76" s="244"/>
      <c r="D76" s="244"/>
      <c r="E76" s="244"/>
      <c r="F76" s="244"/>
      <c r="G76" s="1225"/>
      <c r="H76" s="1226"/>
      <c r="I76" s="1222"/>
      <c r="J76" s="1222"/>
      <c r="K76" s="1227"/>
      <c r="L76" s="1227"/>
      <c r="M76" s="1227"/>
      <c r="N76" s="1227"/>
      <c r="O76" s="1227"/>
    </row>
    <row r="77" spans="2:30">
      <c r="B77" s="248"/>
      <c r="C77" s="244"/>
      <c r="D77" s="244"/>
      <c r="E77" s="244"/>
      <c r="F77" s="244"/>
      <c r="G77" s="1228" t="s">
        <v>554</v>
      </c>
      <c r="H77" s="1229"/>
      <c r="I77" s="1222" t="s">
        <v>552</v>
      </c>
      <c r="J77" s="1222"/>
      <c r="K77" s="1249">
        <v>0</v>
      </c>
      <c r="L77" s="1249">
        <v>0</v>
      </c>
      <c r="M77" s="1217">
        <v>0</v>
      </c>
      <c r="N77" s="1217">
        <v>0</v>
      </c>
      <c r="O77" s="1217">
        <v>0</v>
      </c>
      <c r="R77" s="243">
        <v>12.3</v>
      </c>
      <c r="T77" s="243">
        <v>11.1</v>
      </c>
    </row>
    <row r="78" spans="2:30">
      <c r="B78" s="248"/>
      <c r="C78" s="244"/>
      <c r="D78" s="244"/>
      <c r="E78" s="244"/>
      <c r="F78" s="244"/>
      <c r="G78" s="1230"/>
      <c r="H78" s="1231"/>
      <c r="I78" s="1222"/>
      <c r="J78" s="1222"/>
      <c r="K78" s="1249"/>
      <c r="L78" s="1249"/>
      <c r="M78" s="1217"/>
      <c r="N78" s="1217"/>
      <c r="O78" s="1217"/>
    </row>
    <row r="79" spans="2:30">
      <c r="B79" s="248"/>
      <c r="C79" s="244"/>
      <c r="D79" s="244"/>
      <c r="E79" s="244"/>
      <c r="F79" s="244"/>
      <c r="G79" s="1230"/>
      <c r="H79" s="1231"/>
      <c r="I79" s="1250" t="s">
        <v>559</v>
      </c>
      <c r="J79" s="1233"/>
      <c r="K79" s="1251">
        <v>10.8</v>
      </c>
      <c r="L79" s="1251">
        <v>9.6999999999999993</v>
      </c>
      <c r="M79" s="1251">
        <v>8.6</v>
      </c>
      <c r="N79" s="1251">
        <v>7.7</v>
      </c>
      <c r="O79" s="1251">
        <v>6.4</v>
      </c>
      <c r="V79" s="243">
        <v>53.5</v>
      </c>
      <c r="X79" s="243">
        <v>48.2</v>
      </c>
      <c r="Z79" s="243">
        <v>34.200000000000003</v>
      </c>
      <c r="AB79" s="243">
        <v>30.3</v>
      </c>
      <c r="AD79" s="243">
        <v>28.9</v>
      </c>
    </row>
    <row r="80" spans="2:30">
      <c r="B80" s="248"/>
      <c r="C80" s="244"/>
      <c r="D80" s="244"/>
      <c r="E80" s="244"/>
      <c r="F80" s="244"/>
      <c r="G80" s="1235"/>
      <c r="H80" s="1236"/>
      <c r="I80" s="1233"/>
      <c r="J80" s="1233"/>
      <c r="K80" s="1251"/>
      <c r="L80" s="1251"/>
      <c r="M80" s="1251"/>
      <c r="N80" s="1251"/>
      <c r="O80" s="1251"/>
    </row>
    <row r="81" spans="2:17">
      <c r="B81" s="248"/>
      <c r="C81" s="244"/>
      <c r="D81" s="244"/>
      <c r="E81" s="244"/>
      <c r="F81" s="244"/>
      <c r="G81" s="244"/>
      <c r="H81" s="244"/>
      <c r="I81" s="244"/>
      <c r="J81" s="244"/>
      <c r="K81" s="1252"/>
      <c r="L81" s="244"/>
      <c r="M81" s="244"/>
      <c r="N81" s="244"/>
      <c r="O81" s="244"/>
    </row>
    <row r="82" spans="2:17" ht="17.25">
      <c r="B82" s="248"/>
      <c r="C82" s="244"/>
      <c r="D82" s="244"/>
      <c r="E82" s="244"/>
      <c r="F82" s="244"/>
      <c r="G82" s="244"/>
      <c r="H82" s="244"/>
      <c r="I82" s="244"/>
      <c r="J82" s="244"/>
      <c r="K82" s="1253"/>
      <c r="L82" s="1253"/>
      <c r="M82" s="1253"/>
      <c r="N82" s="1253"/>
      <c r="O82" s="1253"/>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4"/>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143324</v>
      </c>
      <c r="E3" s="116"/>
      <c r="F3" s="117">
        <v>203567</v>
      </c>
      <c r="G3" s="118"/>
      <c r="H3" s="119"/>
    </row>
    <row r="4" spans="1:8">
      <c r="A4" s="120"/>
      <c r="B4" s="121"/>
      <c r="C4" s="122"/>
      <c r="D4" s="123">
        <v>113908</v>
      </c>
      <c r="E4" s="124"/>
      <c r="F4" s="125">
        <v>121137</v>
      </c>
      <c r="G4" s="126"/>
      <c r="H4" s="127"/>
    </row>
    <row r="5" spans="1:8">
      <c r="A5" s="108" t="s">
        <v>521</v>
      </c>
      <c r="B5" s="113"/>
      <c r="C5" s="114"/>
      <c r="D5" s="115">
        <v>231748</v>
      </c>
      <c r="E5" s="116"/>
      <c r="F5" s="117">
        <v>185018</v>
      </c>
      <c r="G5" s="118"/>
      <c r="H5" s="119"/>
    </row>
    <row r="6" spans="1:8">
      <c r="A6" s="120"/>
      <c r="B6" s="121"/>
      <c r="C6" s="122"/>
      <c r="D6" s="123">
        <v>187924</v>
      </c>
      <c r="E6" s="124"/>
      <c r="F6" s="125">
        <v>95064</v>
      </c>
      <c r="G6" s="126"/>
      <c r="H6" s="127"/>
    </row>
    <row r="7" spans="1:8">
      <c r="A7" s="108" t="s">
        <v>522</v>
      </c>
      <c r="B7" s="113"/>
      <c r="C7" s="114"/>
      <c r="D7" s="115">
        <v>291263</v>
      </c>
      <c r="E7" s="116"/>
      <c r="F7" s="117">
        <v>238802</v>
      </c>
      <c r="G7" s="118"/>
      <c r="H7" s="119"/>
    </row>
    <row r="8" spans="1:8">
      <c r="A8" s="120"/>
      <c r="B8" s="121"/>
      <c r="C8" s="122"/>
      <c r="D8" s="123">
        <v>254940</v>
      </c>
      <c r="E8" s="124"/>
      <c r="F8" s="125">
        <v>128562</v>
      </c>
      <c r="G8" s="126"/>
      <c r="H8" s="127"/>
    </row>
    <row r="9" spans="1:8">
      <c r="A9" s="108" t="s">
        <v>523</v>
      </c>
      <c r="B9" s="113"/>
      <c r="C9" s="114"/>
      <c r="D9" s="115">
        <v>291682</v>
      </c>
      <c r="E9" s="116"/>
      <c r="F9" s="117">
        <v>288550</v>
      </c>
      <c r="G9" s="118"/>
      <c r="H9" s="119"/>
    </row>
    <row r="10" spans="1:8">
      <c r="A10" s="120"/>
      <c r="B10" s="121"/>
      <c r="C10" s="122"/>
      <c r="D10" s="123">
        <v>141802</v>
      </c>
      <c r="E10" s="124"/>
      <c r="F10" s="125">
        <v>141525</v>
      </c>
      <c r="G10" s="126"/>
      <c r="H10" s="127"/>
    </row>
    <row r="11" spans="1:8">
      <c r="A11" s="108" t="s">
        <v>524</v>
      </c>
      <c r="B11" s="113"/>
      <c r="C11" s="114"/>
      <c r="D11" s="115">
        <v>184518</v>
      </c>
      <c r="E11" s="116"/>
      <c r="F11" s="117">
        <v>287914</v>
      </c>
      <c r="G11" s="118"/>
      <c r="H11" s="119"/>
    </row>
    <row r="12" spans="1:8">
      <c r="A12" s="120"/>
      <c r="B12" s="121"/>
      <c r="C12" s="128"/>
      <c r="D12" s="123">
        <v>118463</v>
      </c>
      <c r="E12" s="124"/>
      <c r="F12" s="125">
        <v>146531</v>
      </c>
      <c r="G12" s="126"/>
      <c r="H12" s="127"/>
    </row>
    <row r="13" spans="1:8">
      <c r="A13" s="108"/>
      <c r="B13" s="113"/>
      <c r="C13" s="129"/>
      <c r="D13" s="130">
        <v>228507</v>
      </c>
      <c r="E13" s="131"/>
      <c r="F13" s="132">
        <v>240770</v>
      </c>
      <c r="G13" s="133"/>
      <c r="H13" s="119"/>
    </row>
    <row r="14" spans="1:8">
      <c r="A14" s="120"/>
      <c r="B14" s="121"/>
      <c r="C14" s="122"/>
      <c r="D14" s="123">
        <v>163407</v>
      </c>
      <c r="E14" s="124"/>
      <c r="F14" s="125">
        <v>126564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5.0199999999999996</v>
      </c>
      <c r="C19" s="134">
        <f>ROUND(VALUE(SUBSTITUTE(実質収支比率等に係る経年分析!G$48,"▲","-")),2)</f>
        <v>3.6</v>
      </c>
      <c r="D19" s="134">
        <f>ROUND(VALUE(SUBSTITUTE(実質収支比率等に係る経年分析!H$48,"▲","-")),2)</f>
        <v>4.05</v>
      </c>
      <c r="E19" s="134">
        <f>ROUND(VALUE(SUBSTITUTE(実質収支比率等に係る経年分析!I$48,"▲","-")),2)</f>
        <v>4.42</v>
      </c>
      <c r="F19" s="134">
        <f>ROUND(VALUE(SUBSTITUTE(実質収支比率等に係る経年分析!J$48,"▲","-")),2)</f>
        <v>5.32</v>
      </c>
    </row>
    <row r="20" spans="1:11">
      <c r="A20" s="134" t="s">
        <v>42</v>
      </c>
      <c r="B20" s="134">
        <f>ROUND(VALUE(SUBSTITUTE(実質収支比率等に係る経年分析!F$47,"▲","-")),2)</f>
        <v>13.08</v>
      </c>
      <c r="C20" s="134">
        <f>ROUND(VALUE(SUBSTITUTE(実質収支比率等に係る経年分析!G$47,"▲","-")),2)</f>
        <v>12.41</v>
      </c>
      <c r="D20" s="134">
        <f>ROUND(VALUE(SUBSTITUTE(実質収支比率等に係る経年分析!H$47,"▲","-")),2)</f>
        <v>12.66</v>
      </c>
      <c r="E20" s="134">
        <f>ROUND(VALUE(SUBSTITUTE(実質収支比率等に係る経年分析!I$47,"▲","-")),2)</f>
        <v>13.94</v>
      </c>
      <c r="F20" s="134">
        <f>ROUND(VALUE(SUBSTITUTE(実質収支比率等に係る経年分析!J$47,"▲","-")),2)</f>
        <v>13.6</v>
      </c>
    </row>
    <row r="21" spans="1:11">
      <c r="A21" s="134" t="s">
        <v>43</v>
      </c>
      <c r="B21" s="134">
        <f>IF(ISNUMBER(VALUE(SUBSTITUTE(実質収支比率等に係る経年分析!F$49,"▲","-"))),ROUND(VALUE(SUBSTITUTE(実質収支比率等に係る経年分析!F$49,"▲","-")),2),NA())</f>
        <v>0.17</v>
      </c>
      <c r="C21" s="134">
        <f>IF(ISNUMBER(VALUE(SUBSTITUTE(実質収支比率等に係る経年分析!G$49,"▲","-"))),ROUND(VALUE(SUBSTITUTE(実質収支比率等に係る経年分析!G$49,"▲","-")),2),NA())</f>
        <v>-0.56000000000000005</v>
      </c>
      <c r="D21" s="134">
        <f>IF(ISNUMBER(VALUE(SUBSTITUTE(実質収支比率等に係る経年分析!H$49,"▲","-"))),ROUND(VALUE(SUBSTITUTE(実質収支比率等に係る経年分析!H$49,"▲","-")),2),NA())</f>
        <v>0.53</v>
      </c>
      <c r="E21" s="134">
        <f>IF(ISNUMBER(VALUE(SUBSTITUTE(実質収支比率等に係る経年分析!I$49,"▲","-"))),ROUND(VALUE(SUBSTITUTE(実質収支比率等に係る経年分析!I$49,"▲","-")),2),NA())</f>
        <v>0.44</v>
      </c>
      <c r="F21" s="134">
        <f>IF(ISNUMBER(VALUE(SUBSTITUTE(実質収支比率等に係る経年分析!J$49,"▲","-"))),ROUND(VALUE(SUBSTITUTE(実質収支比率等に係る経年分析!J$49,"▲","-")),2),NA())</f>
        <v>1.07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3.59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2.87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1.95</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0.23</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0.26</v>
      </c>
    </row>
    <row r="31" spans="1:11">
      <c r="A31" s="135" t="str">
        <f>IF(連結実質赤字比率に係る赤字・黒字の構成分析!C$39="",NA(),連結実質赤字比率に係る赤字・黒字の構成分析!C$39)</f>
        <v>介護老人保健施設事業特別会計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国民健康保険上川町立診療所事業特別会計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1.1399999999999999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1.65</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1.76</v>
      </c>
    </row>
    <row r="35" spans="1:16">
      <c r="A35" s="135" t="str">
        <f>IF(連結実質赤字比率に係る赤字・黒字の構成分析!C$35="",NA(),連結実質赤字比率に係る赤字・黒字の構成分析!C$35)</f>
        <v>簡易水道事業会計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#VALUE!</v>
      </c>
      <c r="I35" s="135" t="e">
        <f>IF(ROUND(VALUE(SUBSTITUTE(連結実質赤字比率に係る赤字・黒字の構成分析!I$35,"▲", "-")), 2) &gt;= 0, ABS(ROUND(VALUE(SUBSTITUTE(連結実質赤字比率に係る赤字・黒字の構成分析!I$35,"▲", "-")), 2)), NA())</f>
        <v>#VALUE!</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4.9800000000000004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621</v>
      </c>
      <c r="E42" s="136"/>
      <c r="F42" s="136"/>
      <c r="G42" s="136">
        <f>'実質公債費比率（分子）の構造'!L$52</f>
        <v>593</v>
      </c>
      <c r="H42" s="136"/>
      <c r="I42" s="136"/>
      <c r="J42" s="136">
        <f>'実質公債費比率（分子）の構造'!M$52</f>
        <v>600</v>
      </c>
      <c r="K42" s="136"/>
      <c r="L42" s="136"/>
      <c r="M42" s="136">
        <f>'実質公債費比率（分子）の構造'!N$52</f>
        <v>635</v>
      </c>
      <c r="N42" s="136"/>
      <c r="O42" s="136"/>
      <c r="P42" s="136">
        <f>'実質公債費比率（分子）の構造'!O$52</f>
        <v>640</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49</v>
      </c>
      <c r="C44" s="136"/>
      <c r="D44" s="136"/>
      <c r="E44" s="136">
        <f>'実質公債費比率（分子）の構造'!L$50</f>
        <v>53</v>
      </c>
      <c r="F44" s="136"/>
      <c r="G44" s="136"/>
      <c r="H44" s="136">
        <f>'実質公債費比率（分子）の構造'!M$50</f>
        <v>53</v>
      </c>
      <c r="I44" s="136"/>
      <c r="J44" s="136"/>
      <c r="K44" s="136">
        <f>'実質公債費比率（分子）の構造'!N$50</f>
        <v>40</v>
      </c>
      <c r="L44" s="136"/>
      <c r="M44" s="136"/>
      <c r="N44" s="136">
        <f>'実質公債費比率（分子）の構造'!O$50</f>
        <v>42</v>
      </c>
      <c r="O44" s="136"/>
      <c r="P44" s="136"/>
    </row>
    <row r="45" spans="1:16">
      <c r="A45" s="136" t="s">
        <v>53</v>
      </c>
      <c r="B45" s="136">
        <f>'実質公債費比率（分子）の構造'!K$49</f>
        <v>27</v>
      </c>
      <c r="C45" s="136"/>
      <c r="D45" s="136"/>
      <c r="E45" s="136">
        <f>'実質公債費比率（分子）の構造'!L$49</f>
        <v>1</v>
      </c>
      <c r="F45" s="136"/>
      <c r="G45" s="136"/>
      <c r="H45" s="136">
        <f>'実質公債費比率（分子）の構造'!M$49</f>
        <v>4</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120</v>
      </c>
      <c r="C46" s="136"/>
      <c r="D46" s="136"/>
      <c r="E46" s="136">
        <f>'実質公債費比率（分子）の構造'!L$48</f>
        <v>121</v>
      </c>
      <c r="F46" s="136"/>
      <c r="G46" s="136"/>
      <c r="H46" s="136">
        <f>'実質公債費比率（分子）の構造'!M$48</f>
        <v>130</v>
      </c>
      <c r="I46" s="136"/>
      <c r="J46" s="136"/>
      <c r="K46" s="136">
        <f>'実質公債費比率（分子）の構造'!N$48</f>
        <v>163</v>
      </c>
      <c r="L46" s="136"/>
      <c r="M46" s="136"/>
      <c r="N46" s="136">
        <f>'実質公債費比率（分子）の構造'!O$48</f>
        <v>143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826</v>
      </c>
      <c r="C49" s="136"/>
      <c r="D49" s="136"/>
      <c r="E49" s="136">
        <f>'実質公債費比率（分子）の構造'!L$45</f>
        <v>774</v>
      </c>
      <c r="F49" s="136"/>
      <c r="G49" s="136"/>
      <c r="H49" s="136">
        <f>'実質公債費比率（分子）の構造'!M$45</f>
        <v>739</v>
      </c>
      <c r="I49" s="136"/>
      <c r="J49" s="136"/>
      <c r="K49" s="136">
        <f>'実質公債費比率（分子）の構造'!N$45</f>
        <v>736</v>
      </c>
      <c r="L49" s="136"/>
      <c r="M49" s="136"/>
      <c r="N49" s="136">
        <f>'実質公債費比率（分子）の構造'!O$45</f>
        <v>736</v>
      </c>
      <c r="O49" s="136"/>
      <c r="P49" s="136"/>
    </row>
    <row r="50" spans="1:16">
      <c r="A50" s="136" t="s">
        <v>58</v>
      </c>
      <c r="B50" s="136" t="e">
        <f>NA()</f>
        <v>#N/A</v>
      </c>
      <c r="C50" s="136">
        <f>IF(ISNUMBER('実質公債費比率（分子）の構造'!K$53),'実質公債費比率（分子）の構造'!K$53,NA())</f>
        <v>401</v>
      </c>
      <c r="D50" s="136" t="e">
        <f>NA()</f>
        <v>#N/A</v>
      </c>
      <c r="E50" s="136" t="e">
        <f>NA()</f>
        <v>#N/A</v>
      </c>
      <c r="F50" s="136">
        <f>IF(ISNUMBER('実質公債費比率（分子）の構造'!L$53),'実質公債費比率（分子）の構造'!L$53,NA())</f>
        <v>356</v>
      </c>
      <c r="G50" s="136" t="e">
        <f>NA()</f>
        <v>#N/A</v>
      </c>
      <c r="H50" s="136" t="e">
        <f>NA()</f>
        <v>#N/A</v>
      </c>
      <c r="I50" s="136">
        <f>IF(ISNUMBER('実質公債費比率（分子）の構造'!M$53),'実質公債費比率（分子）の構造'!M$53,NA())</f>
        <v>326</v>
      </c>
      <c r="J50" s="136" t="e">
        <f>NA()</f>
        <v>#N/A</v>
      </c>
      <c r="K50" s="136" t="e">
        <f>NA()</f>
        <v>#N/A</v>
      </c>
      <c r="L50" s="136">
        <f>IF(ISNUMBER('実質公債費比率（分子）の構造'!N$53),'実質公債費比率（分子）の構造'!N$53,NA())</f>
        <v>304</v>
      </c>
      <c r="M50" s="136" t="e">
        <f>NA()</f>
        <v>#N/A</v>
      </c>
      <c r="N50" s="136" t="e">
        <f>NA()</f>
        <v>#N/A</v>
      </c>
      <c r="O50" s="136">
        <f>IF(ISNUMBER('実質公債費比率（分子）の構造'!O$53),'実質公債費比率（分子）の構造'!O$53,NA())</f>
        <v>281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5974</v>
      </c>
      <c r="E56" s="135"/>
      <c r="F56" s="135"/>
      <c r="G56" s="135">
        <f>'将来負担比率（分子）の構造'!J$51</f>
        <v>6258</v>
      </c>
      <c r="H56" s="135"/>
      <c r="I56" s="135"/>
      <c r="J56" s="135">
        <f>'将来負担比率（分子）の構造'!K$51</f>
        <v>6574</v>
      </c>
      <c r="K56" s="135"/>
      <c r="L56" s="135"/>
      <c r="M56" s="135">
        <f>'将来負担比率（分子）の構造'!L$51</f>
        <v>6525</v>
      </c>
      <c r="N56" s="135"/>
      <c r="O56" s="135"/>
      <c r="P56" s="135">
        <f>'将来負担比率（分子）の構造'!M$51</f>
        <v>6580</v>
      </c>
    </row>
    <row r="57" spans="1:16">
      <c r="A57" s="135" t="s">
        <v>34</v>
      </c>
      <c r="B57" s="135"/>
      <c r="C57" s="135"/>
      <c r="D57" s="135">
        <f>'将来負担比率（分子）の構造'!I$50</f>
        <v>674</v>
      </c>
      <c r="E57" s="135"/>
      <c r="F57" s="135"/>
      <c r="G57" s="135">
        <f>'将来負担比率（分子）の構造'!J$50</f>
        <v>568</v>
      </c>
      <c r="H57" s="135"/>
      <c r="I57" s="135"/>
      <c r="J57" s="135">
        <f>'将来負担比率（分子）の構造'!K$50</f>
        <v>623</v>
      </c>
      <c r="K57" s="135"/>
      <c r="L57" s="135"/>
      <c r="M57" s="135">
        <f>'将来負担比率（分子）の構造'!L$50</f>
        <v>642</v>
      </c>
      <c r="N57" s="135"/>
      <c r="O57" s="135"/>
      <c r="P57" s="135">
        <f>'将来負担比率（分子）の構造'!M$50</f>
        <v>668</v>
      </c>
    </row>
    <row r="58" spans="1:16">
      <c r="A58" s="135" t="s">
        <v>33</v>
      </c>
      <c r="B58" s="135"/>
      <c r="C58" s="135"/>
      <c r="D58" s="135">
        <f>'将来負担比率（分子）の構造'!I$49</f>
        <v>1341</v>
      </c>
      <c r="E58" s="135"/>
      <c r="F58" s="135"/>
      <c r="G58" s="135">
        <f>'将来負担比率（分子）の構造'!J$49</f>
        <v>1570</v>
      </c>
      <c r="H58" s="135"/>
      <c r="I58" s="135"/>
      <c r="J58" s="135">
        <f>'将来負担比率（分子）の構造'!K$49</f>
        <v>1559</v>
      </c>
      <c r="K58" s="135"/>
      <c r="L58" s="135"/>
      <c r="M58" s="135">
        <f>'将来負担比率（分子）の構造'!L$49</f>
        <v>1605</v>
      </c>
      <c r="N58" s="135"/>
      <c r="O58" s="135"/>
      <c r="P58" s="135">
        <f>'将来負担比率（分子）の構造'!M$49</f>
        <v>1743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230</v>
      </c>
      <c r="C61" s="135"/>
      <c r="D61" s="135"/>
      <c r="E61" s="135">
        <f>'将来負担比率（分子）の構造'!J$46</f>
        <v>211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1308</v>
      </c>
      <c r="C62" s="135"/>
      <c r="D62" s="135"/>
      <c r="E62" s="135">
        <f>'将来負担比率（分子）の構造'!J$45</f>
        <v>1255</v>
      </c>
      <c r="F62" s="135"/>
      <c r="G62" s="135"/>
      <c r="H62" s="135">
        <f>'将来負担比率（分子）の構造'!K$45</f>
        <v>1173</v>
      </c>
      <c r="I62" s="135"/>
      <c r="J62" s="135"/>
      <c r="K62" s="135">
        <f>'将来負担比率（分子）の構造'!L$45</f>
        <v>1002</v>
      </c>
      <c r="L62" s="135"/>
      <c r="M62" s="135"/>
      <c r="N62" s="135">
        <f>'将来負担比率（分子）の構造'!M$45</f>
        <v>1044</v>
      </c>
      <c r="O62" s="135"/>
      <c r="P62" s="135"/>
    </row>
    <row r="63" spans="1:16">
      <c r="A63" s="135" t="s">
        <v>27</v>
      </c>
      <c r="B63" s="135">
        <f>'将来負担比率（分子）の構造'!I$44</f>
        <v>21</v>
      </c>
      <c r="C63" s="135"/>
      <c r="D63" s="135"/>
      <c r="E63" s="135">
        <f>'将来負担比率（分子）の構造'!J$44</f>
        <v>38</v>
      </c>
      <c r="F63" s="135"/>
      <c r="G63" s="135"/>
      <c r="H63" s="135">
        <f>'将来負担比率（分子）の構造'!K$44</f>
        <v>35</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1911</v>
      </c>
      <c r="C64" s="135"/>
      <c r="D64" s="135"/>
      <c r="E64" s="135">
        <f>'将来負担比率（分子）の構造'!J$43</f>
        <v>1912</v>
      </c>
      <c r="F64" s="135"/>
      <c r="G64" s="135"/>
      <c r="H64" s="135">
        <f>'将来負担比率（分子）の構造'!K$43</f>
        <v>1852</v>
      </c>
      <c r="I64" s="135"/>
      <c r="J64" s="135"/>
      <c r="K64" s="135">
        <f>'将来負担比率（分子）の構造'!L$43</f>
        <v>1742</v>
      </c>
      <c r="L64" s="135"/>
      <c r="M64" s="135"/>
      <c r="N64" s="135">
        <f>'将来負担比率（分子）の構造'!M$43</f>
        <v>1760</v>
      </c>
      <c r="O64" s="135"/>
      <c r="P64" s="135"/>
    </row>
    <row r="65" spans="1:16">
      <c r="A65" s="135" t="s">
        <v>25</v>
      </c>
      <c r="B65" s="135">
        <f>'将来負担比率（分子）の構造'!I$42</f>
        <v>221</v>
      </c>
      <c r="C65" s="135"/>
      <c r="D65" s="135"/>
      <c r="E65" s="135">
        <f>'将来負担比率（分子）の構造'!J$42</f>
        <v>210</v>
      </c>
      <c r="F65" s="135"/>
      <c r="G65" s="135"/>
      <c r="H65" s="135">
        <f>'将来負担比率（分子）の構造'!K$42</f>
        <v>205</v>
      </c>
      <c r="I65" s="135"/>
      <c r="J65" s="135"/>
      <c r="K65" s="135">
        <f>'将来負担比率（分子）の構造'!L$42</f>
        <v>173</v>
      </c>
      <c r="L65" s="135"/>
      <c r="M65" s="135"/>
      <c r="N65" s="135">
        <f>'将来負担比率（分子）の構造'!M$42</f>
        <v>238</v>
      </c>
      <c r="O65" s="135"/>
      <c r="P65" s="135"/>
    </row>
    <row r="66" spans="1:16">
      <c r="A66" s="135" t="s">
        <v>24</v>
      </c>
      <c r="B66" s="135">
        <f>'将来負担比率（分子）の構造'!I$41</f>
        <v>7162</v>
      </c>
      <c r="C66" s="135"/>
      <c r="D66" s="135"/>
      <c r="E66" s="135">
        <f>'将来負担比率（分子）の構造'!J$41</f>
        <v>7262</v>
      </c>
      <c r="F66" s="135"/>
      <c r="G66" s="135"/>
      <c r="H66" s="135">
        <f>'将来負担比率（分子）の構造'!K$41</f>
        <v>7637</v>
      </c>
      <c r="I66" s="135"/>
      <c r="J66" s="135"/>
      <c r="K66" s="135">
        <f>'将来負担比率（分子）の構造'!L$41</f>
        <v>7685</v>
      </c>
      <c r="L66" s="135"/>
      <c r="M66" s="135"/>
      <c r="N66" s="135">
        <f>'将来負担比率（分子）の構造'!M$41</f>
        <v>7619</v>
      </c>
      <c r="O66" s="135"/>
      <c r="P66" s="135"/>
    </row>
    <row r="67" spans="1:16">
      <c r="A67" s="135" t="s">
        <v>62</v>
      </c>
      <c r="B67" s="135" t="e">
        <f>NA()</f>
        <v>#N/A</v>
      </c>
      <c r="C67" s="135">
        <f>IF(ISNUMBER('将来負担比率（分子）の構造'!I$52), IF('将来負担比率（分子）の構造'!I$52 &lt; 0, 0, '将来負担比率（分子）の構造'!I$52), NA())</f>
        <v>2865</v>
      </c>
      <c r="D67" s="135" t="e">
        <f>NA()</f>
        <v>#N/A</v>
      </c>
      <c r="E67" s="135" t="e">
        <f>NA()</f>
        <v>#N/A</v>
      </c>
      <c r="F67" s="135">
        <f>IF(ISNUMBER('将来負担比率（分子）の構造'!J$52), IF('将来負担比率（分子）の構造'!J$52 &lt; 0, 0, '将来負担比率（分子）の構造'!J$52), NA())</f>
        <v>2493</v>
      </c>
      <c r="G67" s="135" t="e">
        <f>NA()</f>
        <v>#N/A</v>
      </c>
      <c r="H67" s="135" t="e">
        <f>NA()</f>
        <v>#N/A</v>
      </c>
      <c r="I67" s="135">
        <f>IF(ISNUMBER('将来負担比率（分子）の構造'!K$52), IF('将来負担比率（分子）の構造'!K$52 &lt; 0, 0, '将来負担比率（分子）の構造'!K$52), NA())</f>
        <v>2146</v>
      </c>
      <c r="J67" s="135" t="e">
        <f>NA()</f>
        <v>#N/A</v>
      </c>
      <c r="K67" s="135" t="e">
        <f>NA()</f>
        <v>#N/A</v>
      </c>
      <c r="L67" s="135">
        <f>IF(ISNUMBER('将来負担比率（分子）の構造'!L$52), IF('将来負担比率（分子）の構造'!L$52 &lt; 0, 0, '将来負担比率（分子）の構造'!L$52), NA())</f>
        <v>1830</v>
      </c>
      <c r="M67" s="135" t="e">
        <f>NA()</f>
        <v>#N/A</v>
      </c>
      <c r="N67" s="135" t="e">
        <f>NA()</f>
        <v>#N/A</v>
      </c>
      <c r="O67" s="135">
        <f>IF(ISNUMBER('将来負担比率（分子）の構造'!M$52), IF('将来負担比率（分子）の構造'!M$52 &lt; 0, 0, '将来負担比率（分子）の構造'!M$52), NA())</f>
        <v>1669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601892</v>
      </c>
      <c r="S5" s="583"/>
      <c r="T5" s="583"/>
      <c r="U5" s="583"/>
      <c r="V5" s="583"/>
      <c r="W5" s="583"/>
      <c r="X5" s="583"/>
      <c r="Y5" s="584"/>
      <c r="Z5" s="585">
        <v>11.1</v>
      </c>
      <c r="AA5" s="585"/>
      <c r="AB5" s="585"/>
      <c r="AC5" s="585"/>
      <c r="AD5" s="586">
        <v>589089</v>
      </c>
      <c r="AE5" s="586"/>
      <c r="AF5" s="586"/>
      <c r="AG5" s="586"/>
      <c r="AH5" s="586"/>
      <c r="AI5" s="586"/>
      <c r="AJ5" s="586"/>
      <c r="AK5" s="586"/>
      <c r="AL5" s="587">
        <v>17.2</v>
      </c>
      <c r="AM5" s="588"/>
      <c r="AN5" s="588"/>
      <c r="AO5" s="589"/>
      <c r="AP5" s="579" t="s">
        <v>207</v>
      </c>
      <c r="AQ5" s="580"/>
      <c r="AR5" s="580"/>
      <c r="AS5" s="580"/>
      <c r="AT5" s="580"/>
      <c r="AU5" s="580"/>
      <c r="AV5" s="580"/>
      <c r="AW5" s="580"/>
      <c r="AX5" s="580"/>
      <c r="AY5" s="580"/>
      <c r="AZ5" s="580"/>
      <c r="BA5" s="580"/>
      <c r="BB5" s="580"/>
      <c r="BC5" s="580"/>
      <c r="BD5" s="580"/>
      <c r="BE5" s="580"/>
      <c r="BF5" s="581"/>
      <c r="BG5" s="593">
        <v>489831</v>
      </c>
      <c r="BH5" s="594"/>
      <c r="BI5" s="594"/>
      <c r="BJ5" s="594"/>
      <c r="BK5" s="594"/>
      <c r="BL5" s="594"/>
      <c r="BM5" s="594"/>
      <c r="BN5" s="595"/>
      <c r="BO5" s="596">
        <v>81.400000000000006</v>
      </c>
      <c r="BP5" s="596"/>
      <c r="BQ5" s="596"/>
      <c r="BR5" s="596"/>
      <c r="BS5" s="597">
        <v>6249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62486</v>
      </c>
      <c r="S6" s="594"/>
      <c r="T6" s="594"/>
      <c r="U6" s="594"/>
      <c r="V6" s="594"/>
      <c r="W6" s="594"/>
      <c r="X6" s="594"/>
      <c r="Y6" s="595"/>
      <c r="Z6" s="596">
        <v>1.2</v>
      </c>
      <c r="AA6" s="596"/>
      <c r="AB6" s="596"/>
      <c r="AC6" s="596"/>
      <c r="AD6" s="597">
        <v>62486</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489831</v>
      </c>
      <c r="BH6" s="594"/>
      <c r="BI6" s="594"/>
      <c r="BJ6" s="594"/>
      <c r="BK6" s="594"/>
      <c r="BL6" s="594"/>
      <c r="BM6" s="594"/>
      <c r="BN6" s="595"/>
      <c r="BO6" s="596">
        <v>81.400000000000006</v>
      </c>
      <c r="BP6" s="596"/>
      <c r="BQ6" s="596"/>
      <c r="BR6" s="596"/>
      <c r="BS6" s="597">
        <v>6249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72606</v>
      </c>
      <c r="CS6" s="594"/>
      <c r="CT6" s="594"/>
      <c r="CU6" s="594"/>
      <c r="CV6" s="594"/>
      <c r="CW6" s="594"/>
      <c r="CX6" s="594"/>
      <c r="CY6" s="595"/>
      <c r="CZ6" s="596">
        <v>1.4</v>
      </c>
      <c r="DA6" s="596"/>
      <c r="DB6" s="596"/>
      <c r="DC6" s="596"/>
      <c r="DD6" s="602" t="s">
        <v>214</v>
      </c>
      <c r="DE6" s="594"/>
      <c r="DF6" s="594"/>
      <c r="DG6" s="594"/>
      <c r="DH6" s="594"/>
      <c r="DI6" s="594"/>
      <c r="DJ6" s="594"/>
      <c r="DK6" s="594"/>
      <c r="DL6" s="594"/>
      <c r="DM6" s="594"/>
      <c r="DN6" s="594"/>
      <c r="DO6" s="594"/>
      <c r="DP6" s="595"/>
      <c r="DQ6" s="602">
        <v>72606</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511</v>
      </c>
      <c r="S7" s="594"/>
      <c r="T7" s="594"/>
      <c r="U7" s="594"/>
      <c r="V7" s="594"/>
      <c r="W7" s="594"/>
      <c r="X7" s="594"/>
      <c r="Y7" s="595"/>
      <c r="Z7" s="596">
        <v>0</v>
      </c>
      <c r="AA7" s="596"/>
      <c r="AB7" s="596"/>
      <c r="AC7" s="596"/>
      <c r="AD7" s="597">
        <v>511</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160228</v>
      </c>
      <c r="BH7" s="594"/>
      <c r="BI7" s="594"/>
      <c r="BJ7" s="594"/>
      <c r="BK7" s="594"/>
      <c r="BL7" s="594"/>
      <c r="BM7" s="594"/>
      <c r="BN7" s="595"/>
      <c r="BO7" s="596">
        <v>26.6</v>
      </c>
      <c r="BP7" s="596"/>
      <c r="BQ7" s="596"/>
      <c r="BR7" s="596"/>
      <c r="BS7" s="597">
        <v>6249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868077</v>
      </c>
      <c r="CS7" s="594"/>
      <c r="CT7" s="594"/>
      <c r="CU7" s="594"/>
      <c r="CV7" s="594"/>
      <c r="CW7" s="594"/>
      <c r="CX7" s="594"/>
      <c r="CY7" s="595"/>
      <c r="CZ7" s="596">
        <v>16.600000000000001</v>
      </c>
      <c r="DA7" s="596"/>
      <c r="DB7" s="596"/>
      <c r="DC7" s="596"/>
      <c r="DD7" s="602">
        <v>81336</v>
      </c>
      <c r="DE7" s="594"/>
      <c r="DF7" s="594"/>
      <c r="DG7" s="594"/>
      <c r="DH7" s="594"/>
      <c r="DI7" s="594"/>
      <c r="DJ7" s="594"/>
      <c r="DK7" s="594"/>
      <c r="DL7" s="594"/>
      <c r="DM7" s="594"/>
      <c r="DN7" s="594"/>
      <c r="DO7" s="594"/>
      <c r="DP7" s="595"/>
      <c r="DQ7" s="602">
        <v>722579</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1027</v>
      </c>
      <c r="S8" s="594"/>
      <c r="T8" s="594"/>
      <c r="U8" s="594"/>
      <c r="V8" s="594"/>
      <c r="W8" s="594"/>
      <c r="X8" s="594"/>
      <c r="Y8" s="595"/>
      <c r="Z8" s="596">
        <v>0</v>
      </c>
      <c r="AA8" s="596"/>
      <c r="AB8" s="596"/>
      <c r="AC8" s="596"/>
      <c r="AD8" s="597">
        <v>1027</v>
      </c>
      <c r="AE8" s="597"/>
      <c r="AF8" s="597"/>
      <c r="AG8" s="597"/>
      <c r="AH8" s="597"/>
      <c r="AI8" s="597"/>
      <c r="AJ8" s="597"/>
      <c r="AK8" s="597"/>
      <c r="AL8" s="598">
        <v>0</v>
      </c>
      <c r="AM8" s="599"/>
      <c r="AN8" s="599"/>
      <c r="AO8" s="600"/>
      <c r="AP8" s="590" t="s">
        <v>219</v>
      </c>
      <c r="AQ8" s="591"/>
      <c r="AR8" s="591"/>
      <c r="AS8" s="591"/>
      <c r="AT8" s="591"/>
      <c r="AU8" s="591"/>
      <c r="AV8" s="591"/>
      <c r="AW8" s="591"/>
      <c r="AX8" s="591"/>
      <c r="AY8" s="591"/>
      <c r="AZ8" s="591"/>
      <c r="BA8" s="591"/>
      <c r="BB8" s="591"/>
      <c r="BC8" s="591"/>
      <c r="BD8" s="591"/>
      <c r="BE8" s="591"/>
      <c r="BF8" s="592"/>
      <c r="BG8" s="593">
        <v>6271</v>
      </c>
      <c r="BH8" s="594"/>
      <c r="BI8" s="594"/>
      <c r="BJ8" s="594"/>
      <c r="BK8" s="594"/>
      <c r="BL8" s="594"/>
      <c r="BM8" s="594"/>
      <c r="BN8" s="595"/>
      <c r="BO8" s="596">
        <v>1</v>
      </c>
      <c r="BP8" s="596"/>
      <c r="BQ8" s="596"/>
      <c r="BR8" s="596"/>
      <c r="BS8" s="602" t="s">
        <v>108</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826893</v>
      </c>
      <c r="CS8" s="594"/>
      <c r="CT8" s="594"/>
      <c r="CU8" s="594"/>
      <c r="CV8" s="594"/>
      <c r="CW8" s="594"/>
      <c r="CX8" s="594"/>
      <c r="CY8" s="595"/>
      <c r="CZ8" s="596">
        <v>15.8</v>
      </c>
      <c r="DA8" s="596"/>
      <c r="DB8" s="596"/>
      <c r="DC8" s="596"/>
      <c r="DD8" s="602">
        <v>6577</v>
      </c>
      <c r="DE8" s="594"/>
      <c r="DF8" s="594"/>
      <c r="DG8" s="594"/>
      <c r="DH8" s="594"/>
      <c r="DI8" s="594"/>
      <c r="DJ8" s="594"/>
      <c r="DK8" s="594"/>
      <c r="DL8" s="594"/>
      <c r="DM8" s="594"/>
      <c r="DN8" s="594"/>
      <c r="DO8" s="594"/>
      <c r="DP8" s="595"/>
      <c r="DQ8" s="602">
        <v>543125</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857</v>
      </c>
      <c r="S9" s="594"/>
      <c r="T9" s="594"/>
      <c r="U9" s="594"/>
      <c r="V9" s="594"/>
      <c r="W9" s="594"/>
      <c r="X9" s="594"/>
      <c r="Y9" s="595"/>
      <c r="Z9" s="596">
        <v>0</v>
      </c>
      <c r="AA9" s="596"/>
      <c r="AB9" s="596"/>
      <c r="AC9" s="596"/>
      <c r="AD9" s="597">
        <v>857</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117259</v>
      </c>
      <c r="BH9" s="594"/>
      <c r="BI9" s="594"/>
      <c r="BJ9" s="594"/>
      <c r="BK9" s="594"/>
      <c r="BL9" s="594"/>
      <c r="BM9" s="594"/>
      <c r="BN9" s="595"/>
      <c r="BO9" s="596">
        <v>19.5</v>
      </c>
      <c r="BP9" s="596"/>
      <c r="BQ9" s="596"/>
      <c r="BR9" s="596"/>
      <c r="BS9" s="602" t="s">
        <v>108</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410965</v>
      </c>
      <c r="CS9" s="594"/>
      <c r="CT9" s="594"/>
      <c r="CU9" s="594"/>
      <c r="CV9" s="594"/>
      <c r="CW9" s="594"/>
      <c r="CX9" s="594"/>
      <c r="CY9" s="595"/>
      <c r="CZ9" s="596">
        <v>7.9</v>
      </c>
      <c r="DA9" s="596"/>
      <c r="DB9" s="596"/>
      <c r="DC9" s="596"/>
      <c r="DD9" s="602">
        <v>6638</v>
      </c>
      <c r="DE9" s="594"/>
      <c r="DF9" s="594"/>
      <c r="DG9" s="594"/>
      <c r="DH9" s="594"/>
      <c r="DI9" s="594"/>
      <c r="DJ9" s="594"/>
      <c r="DK9" s="594"/>
      <c r="DL9" s="594"/>
      <c r="DM9" s="594"/>
      <c r="DN9" s="594"/>
      <c r="DO9" s="594"/>
      <c r="DP9" s="595"/>
      <c r="DQ9" s="602">
        <v>357006</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92658</v>
      </c>
      <c r="S10" s="594"/>
      <c r="T10" s="594"/>
      <c r="U10" s="594"/>
      <c r="V10" s="594"/>
      <c r="W10" s="594"/>
      <c r="X10" s="594"/>
      <c r="Y10" s="595"/>
      <c r="Z10" s="596">
        <v>1.7</v>
      </c>
      <c r="AA10" s="596"/>
      <c r="AB10" s="596"/>
      <c r="AC10" s="596"/>
      <c r="AD10" s="597">
        <v>92658</v>
      </c>
      <c r="AE10" s="597"/>
      <c r="AF10" s="597"/>
      <c r="AG10" s="597"/>
      <c r="AH10" s="597"/>
      <c r="AI10" s="597"/>
      <c r="AJ10" s="597"/>
      <c r="AK10" s="597"/>
      <c r="AL10" s="598">
        <v>2.7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12956</v>
      </c>
      <c r="BH10" s="594"/>
      <c r="BI10" s="594"/>
      <c r="BJ10" s="594"/>
      <c r="BK10" s="594"/>
      <c r="BL10" s="594"/>
      <c r="BM10" s="594"/>
      <c r="BN10" s="595"/>
      <c r="BO10" s="596">
        <v>2.2000000000000002</v>
      </c>
      <c r="BP10" s="596"/>
      <c r="BQ10" s="596"/>
      <c r="BR10" s="596"/>
      <c r="BS10" s="602">
        <v>2199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413</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413</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23742</v>
      </c>
      <c r="BH11" s="594"/>
      <c r="BI11" s="594"/>
      <c r="BJ11" s="594"/>
      <c r="BK11" s="594"/>
      <c r="BL11" s="594"/>
      <c r="BM11" s="594"/>
      <c r="BN11" s="595"/>
      <c r="BO11" s="596">
        <v>3.9</v>
      </c>
      <c r="BP11" s="596"/>
      <c r="BQ11" s="596"/>
      <c r="BR11" s="596"/>
      <c r="BS11" s="602">
        <v>4050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609215</v>
      </c>
      <c r="CS11" s="594"/>
      <c r="CT11" s="594"/>
      <c r="CU11" s="594"/>
      <c r="CV11" s="594"/>
      <c r="CW11" s="594"/>
      <c r="CX11" s="594"/>
      <c r="CY11" s="595"/>
      <c r="CZ11" s="596">
        <v>11.7</v>
      </c>
      <c r="DA11" s="596"/>
      <c r="DB11" s="596"/>
      <c r="DC11" s="596"/>
      <c r="DD11" s="602">
        <v>203704</v>
      </c>
      <c r="DE11" s="594"/>
      <c r="DF11" s="594"/>
      <c r="DG11" s="594"/>
      <c r="DH11" s="594"/>
      <c r="DI11" s="594"/>
      <c r="DJ11" s="594"/>
      <c r="DK11" s="594"/>
      <c r="DL11" s="594"/>
      <c r="DM11" s="594"/>
      <c r="DN11" s="594"/>
      <c r="DO11" s="594"/>
      <c r="DP11" s="595"/>
      <c r="DQ11" s="602">
        <v>319593</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282040</v>
      </c>
      <c r="BH12" s="594"/>
      <c r="BI12" s="594"/>
      <c r="BJ12" s="594"/>
      <c r="BK12" s="594"/>
      <c r="BL12" s="594"/>
      <c r="BM12" s="594"/>
      <c r="BN12" s="595"/>
      <c r="BO12" s="596">
        <v>46.9</v>
      </c>
      <c r="BP12" s="596"/>
      <c r="BQ12" s="596"/>
      <c r="BR12" s="596"/>
      <c r="BS12" s="602" t="s">
        <v>108</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234355</v>
      </c>
      <c r="CS12" s="594"/>
      <c r="CT12" s="594"/>
      <c r="CU12" s="594"/>
      <c r="CV12" s="594"/>
      <c r="CW12" s="594"/>
      <c r="CX12" s="594"/>
      <c r="CY12" s="595"/>
      <c r="CZ12" s="596">
        <v>4.5</v>
      </c>
      <c r="DA12" s="596"/>
      <c r="DB12" s="596"/>
      <c r="DC12" s="596"/>
      <c r="DD12" s="602">
        <v>12001</v>
      </c>
      <c r="DE12" s="594"/>
      <c r="DF12" s="594"/>
      <c r="DG12" s="594"/>
      <c r="DH12" s="594"/>
      <c r="DI12" s="594"/>
      <c r="DJ12" s="594"/>
      <c r="DK12" s="594"/>
      <c r="DL12" s="594"/>
      <c r="DM12" s="594"/>
      <c r="DN12" s="594"/>
      <c r="DO12" s="594"/>
      <c r="DP12" s="595"/>
      <c r="DQ12" s="602">
        <v>136332</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9449</v>
      </c>
      <c r="S13" s="594"/>
      <c r="T13" s="594"/>
      <c r="U13" s="594"/>
      <c r="V13" s="594"/>
      <c r="W13" s="594"/>
      <c r="X13" s="594"/>
      <c r="Y13" s="595"/>
      <c r="Z13" s="596">
        <v>0.2</v>
      </c>
      <c r="AA13" s="596"/>
      <c r="AB13" s="596"/>
      <c r="AC13" s="596"/>
      <c r="AD13" s="597">
        <v>9449</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260884</v>
      </c>
      <c r="BH13" s="594"/>
      <c r="BI13" s="594"/>
      <c r="BJ13" s="594"/>
      <c r="BK13" s="594"/>
      <c r="BL13" s="594"/>
      <c r="BM13" s="594"/>
      <c r="BN13" s="595"/>
      <c r="BO13" s="596">
        <v>43.3</v>
      </c>
      <c r="BP13" s="596"/>
      <c r="BQ13" s="596"/>
      <c r="BR13" s="596"/>
      <c r="BS13" s="602" t="s">
        <v>108</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597055</v>
      </c>
      <c r="CS13" s="594"/>
      <c r="CT13" s="594"/>
      <c r="CU13" s="594"/>
      <c r="CV13" s="594"/>
      <c r="CW13" s="594"/>
      <c r="CX13" s="594"/>
      <c r="CY13" s="595"/>
      <c r="CZ13" s="596">
        <v>11.4</v>
      </c>
      <c r="DA13" s="596"/>
      <c r="DB13" s="596"/>
      <c r="DC13" s="596"/>
      <c r="DD13" s="602">
        <v>221851</v>
      </c>
      <c r="DE13" s="594"/>
      <c r="DF13" s="594"/>
      <c r="DG13" s="594"/>
      <c r="DH13" s="594"/>
      <c r="DI13" s="594"/>
      <c r="DJ13" s="594"/>
      <c r="DK13" s="594"/>
      <c r="DL13" s="594"/>
      <c r="DM13" s="594"/>
      <c r="DN13" s="594"/>
      <c r="DO13" s="594"/>
      <c r="DP13" s="595"/>
      <c r="DQ13" s="602">
        <v>408473</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6217</v>
      </c>
      <c r="BH14" s="594"/>
      <c r="BI14" s="594"/>
      <c r="BJ14" s="594"/>
      <c r="BK14" s="594"/>
      <c r="BL14" s="594"/>
      <c r="BM14" s="594"/>
      <c r="BN14" s="595"/>
      <c r="BO14" s="596">
        <v>1</v>
      </c>
      <c r="BP14" s="596"/>
      <c r="BQ14" s="596"/>
      <c r="BR14" s="596"/>
      <c r="BS14" s="602" t="s">
        <v>108</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329611</v>
      </c>
      <c r="CS14" s="594"/>
      <c r="CT14" s="594"/>
      <c r="CU14" s="594"/>
      <c r="CV14" s="594"/>
      <c r="CW14" s="594"/>
      <c r="CX14" s="594"/>
      <c r="CY14" s="595"/>
      <c r="CZ14" s="596">
        <v>6.3</v>
      </c>
      <c r="DA14" s="596"/>
      <c r="DB14" s="596"/>
      <c r="DC14" s="596"/>
      <c r="DD14" s="602">
        <v>3008</v>
      </c>
      <c r="DE14" s="594"/>
      <c r="DF14" s="594"/>
      <c r="DG14" s="594"/>
      <c r="DH14" s="594"/>
      <c r="DI14" s="594"/>
      <c r="DJ14" s="594"/>
      <c r="DK14" s="594"/>
      <c r="DL14" s="594"/>
      <c r="DM14" s="594"/>
      <c r="DN14" s="594"/>
      <c r="DO14" s="594"/>
      <c r="DP14" s="595"/>
      <c r="DQ14" s="602">
        <v>329611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627</v>
      </c>
      <c r="S15" s="594"/>
      <c r="T15" s="594"/>
      <c r="U15" s="594"/>
      <c r="V15" s="594"/>
      <c r="W15" s="594"/>
      <c r="X15" s="594"/>
      <c r="Y15" s="595"/>
      <c r="Z15" s="596">
        <v>0</v>
      </c>
      <c r="AA15" s="596"/>
      <c r="AB15" s="596"/>
      <c r="AC15" s="596"/>
      <c r="AD15" s="597">
        <v>627</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41346</v>
      </c>
      <c r="BH15" s="594"/>
      <c r="BI15" s="594"/>
      <c r="BJ15" s="594"/>
      <c r="BK15" s="594"/>
      <c r="BL15" s="594"/>
      <c r="BM15" s="594"/>
      <c r="BN15" s="595"/>
      <c r="BO15" s="596">
        <v>6.9</v>
      </c>
      <c r="BP15" s="596"/>
      <c r="BQ15" s="596"/>
      <c r="BR15" s="596"/>
      <c r="BS15" s="602" t="s">
        <v>108</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512286</v>
      </c>
      <c r="CS15" s="594"/>
      <c r="CT15" s="594"/>
      <c r="CU15" s="594"/>
      <c r="CV15" s="594"/>
      <c r="CW15" s="594"/>
      <c r="CX15" s="594"/>
      <c r="CY15" s="595"/>
      <c r="CZ15" s="596">
        <v>9.8000000000000007</v>
      </c>
      <c r="DA15" s="596"/>
      <c r="DB15" s="596"/>
      <c r="DC15" s="596"/>
      <c r="DD15" s="602">
        <v>181737</v>
      </c>
      <c r="DE15" s="594"/>
      <c r="DF15" s="594"/>
      <c r="DG15" s="594"/>
      <c r="DH15" s="594"/>
      <c r="DI15" s="594"/>
      <c r="DJ15" s="594"/>
      <c r="DK15" s="594"/>
      <c r="DL15" s="594"/>
      <c r="DM15" s="594"/>
      <c r="DN15" s="594"/>
      <c r="DO15" s="594"/>
      <c r="DP15" s="595"/>
      <c r="DQ15" s="602">
        <v>311496</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2903916</v>
      </c>
      <c r="S16" s="594"/>
      <c r="T16" s="594"/>
      <c r="U16" s="594"/>
      <c r="V16" s="594"/>
      <c r="W16" s="594"/>
      <c r="X16" s="594"/>
      <c r="Y16" s="595"/>
      <c r="Z16" s="596">
        <v>53.4</v>
      </c>
      <c r="AA16" s="596"/>
      <c r="AB16" s="596"/>
      <c r="AC16" s="596"/>
      <c r="AD16" s="597">
        <v>2664329</v>
      </c>
      <c r="AE16" s="597"/>
      <c r="AF16" s="597"/>
      <c r="AG16" s="597"/>
      <c r="AH16" s="597"/>
      <c r="AI16" s="597"/>
      <c r="AJ16" s="597"/>
      <c r="AK16" s="597"/>
      <c r="AL16" s="598">
        <v>77.900000000000006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41801</v>
      </c>
      <c r="CS16" s="594"/>
      <c r="CT16" s="594"/>
      <c r="CU16" s="594"/>
      <c r="CV16" s="594"/>
      <c r="CW16" s="594"/>
      <c r="CX16" s="594"/>
      <c r="CY16" s="595"/>
      <c r="CZ16" s="596">
        <v>0.8</v>
      </c>
      <c r="DA16" s="596"/>
      <c r="DB16" s="596"/>
      <c r="DC16" s="596"/>
      <c r="DD16" s="602" t="s">
        <v>108</v>
      </c>
      <c r="DE16" s="594"/>
      <c r="DF16" s="594"/>
      <c r="DG16" s="594"/>
      <c r="DH16" s="594"/>
      <c r="DI16" s="594"/>
      <c r="DJ16" s="594"/>
      <c r="DK16" s="594"/>
      <c r="DL16" s="594"/>
      <c r="DM16" s="594"/>
      <c r="DN16" s="594"/>
      <c r="DO16" s="594"/>
      <c r="DP16" s="595"/>
      <c r="DQ16" s="602">
        <v>21055</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2664329</v>
      </c>
      <c r="S17" s="594"/>
      <c r="T17" s="594"/>
      <c r="U17" s="594"/>
      <c r="V17" s="594"/>
      <c r="W17" s="594"/>
      <c r="X17" s="594"/>
      <c r="Y17" s="595"/>
      <c r="Z17" s="596">
        <v>49</v>
      </c>
      <c r="AA17" s="596"/>
      <c r="AB17" s="596"/>
      <c r="AC17" s="596"/>
      <c r="AD17" s="597">
        <v>2664329</v>
      </c>
      <c r="AE17" s="597"/>
      <c r="AF17" s="597"/>
      <c r="AG17" s="597"/>
      <c r="AH17" s="597"/>
      <c r="AI17" s="597"/>
      <c r="AJ17" s="597"/>
      <c r="AK17" s="597"/>
      <c r="AL17" s="598">
        <v>77.900000000000006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718886</v>
      </c>
      <c r="CS17" s="594"/>
      <c r="CT17" s="594"/>
      <c r="CU17" s="594"/>
      <c r="CV17" s="594"/>
      <c r="CW17" s="594"/>
      <c r="CX17" s="594"/>
      <c r="CY17" s="595"/>
      <c r="CZ17" s="596">
        <v>13.8</v>
      </c>
      <c r="DA17" s="596"/>
      <c r="DB17" s="596"/>
      <c r="DC17" s="596"/>
      <c r="DD17" s="602" t="s">
        <v>108</v>
      </c>
      <c r="DE17" s="594"/>
      <c r="DF17" s="594"/>
      <c r="DG17" s="594"/>
      <c r="DH17" s="594"/>
      <c r="DI17" s="594"/>
      <c r="DJ17" s="594"/>
      <c r="DK17" s="594"/>
      <c r="DL17" s="594"/>
      <c r="DM17" s="594"/>
      <c r="DN17" s="594"/>
      <c r="DO17" s="594"/>
      <c r="DP17" s="595"/>
      <c r="DQ17" s="602">
        <v>668863</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239583</v>
      </c>
      <c r="S18" s="594"/>
      <c r="T18" s="594"/>
      <c r="U18" s="594"/>
      <c r="V18" s="594"/>
      <c r="W18" s="594"/>
      <c r="X18" s="594"/>
      <c r="Y18" s="595"/>
      <c r="Z18" s="596">
        <v>4.4000000000000004</v>
      </c>
      <c r="AA18" s="596"/>
      <c r="AB18" s="596"/>
      <c r="AC18" s="596"/>
      <c r="AD18" s="597" t="s">
        <v>108</v>
      </c>
      <c r="AE18" s="597"/>
      <c r="AF18" s="597"/>
      <c r="AG18" s="597"/>
      <c r="AH18" s="597"/>
      <c r="AI18" s="597"/>
      <c r="AJ18" s="597"/>
      <c r="AK18" s="597"/>
      <c r="AL18" s="598" t="s">
        <v>108</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4</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112061</v>
      </c>
      <c r="BH19" s="594"/>
      <c r="BI19" s="594"/>
      <c r="BJ19" s="594"/>
      <c r="BK19" s="594"/>
      <c r="BL19" s="594"/>
      <c r="BM19" s="594"/>
      <c r="BN19" s="595"/>
      <c r="BO19" s="596">
        <v>18.600000000000001</v>
      </c>
      <c r="BP19" s="596"/>
      <c r="BQ19" s="596"/>
      <c r="BR19" s="596"/>
      <c r="BS19" s="602" t="s">
        <v>108</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3673423</v>
      </c>
      <c r="S20" s="594"/>
      <c r="T20" s="594"/>
      <c r="U20" s="594"/>
      <c r="V20" s="594"/>
      <c r="W20" s="594"/>
      <c r="X20" s="594"/>
      <c r="Y20" s="595"/>
      <c r="Z20" s="596">
        <v>67.599999999999994</v>
      </c>
      <c r="AA20" s="596"/>
      <c r="AB20" s="596"/>
      <c r="AC20" s="596"/>
      <c r="AD20" s="597">
        <v>3421033</v>
      </c>
      <c r="AE20" s="597"/>
      <c r="AF20" s="597"/>
      <c r="AG20" s="597"/>
      <c r="AH20" s="597"/>
      <c r="AI20" s="597"/>
      <c r="AJ20" s="597"/>
      <c r="AK20" s="597"/>
      <c r="AL20" s="598">
        <v>100</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112061</v>
      </c>
      <c r="BH20" s="594"/>
      <c r="BI20" s="594"/>
      <c r="BJ20" s="594"/>
      <c r="BK20" s="594"/>
      <c r="BL20" s="594"/>
      <c r="BM20" s="594"/>
      <c r="BN20" s="595"/>
      <c r="BO20" s="596">
        <v>18.600000000000001</v>
      </c>
      <c r="BP20" s="596"/>
      <c r="BQ20" s="596"/>
      <c r="BR20" s="596"/>
      <c r="BS20" s="602" t="s">
        <v>108</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5222163</v>
      </c>
      <c r="CS20" s="594"/>
      <c r="CT20" s="594"/>
      <c r="CU20" s="594"/>
      <c r="CV20" s="594"/>
      <c r="CW20" s="594"/>
      <c r="CX20" s="594"/>
      <c r="CY20" s="595"/>
      <c r="CZ20" s="596">
        <v>100</v>
      </c>
      <c r="DA20" s="596"/>
      <c r="DB20" s="596"/>
      <c r="DC20" s="596"/>
      <c r="DD20" s="602">
        <v>716852</v>
      </c>
      <c r="DE20" s="594"/>
      <c r="DF20" s="594"/>
      <c r="DG20" s="594"/>
      <c r="DH20" s="594"/>
      <c r="DI20" s="594"/>
      <c r="DJ20" s="594"/>
      <c r="DK20" s="594"/>
      <c r="DL20" s="594"/>
      <c r="DM20" s="594"/>
      <c r="DN20" s="594"/>
      <c r="DO20" s="594"/>
      <c r="DP20" s="595"/>
      <c r="DQ20" s="602">
        <v>3891152</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689</v>
      </c>
      <c r="S21" s="594"/>
      <c r="T21" s="594"/>
      <c r="U21" s="594"/>
      <c r="V21" s="594"/>
      <c r="W21" s="594"/>
      <c r="X21" s="594"/>
      <c r="Y21" s="595"/>
      <c r="Z21" s="596">
        <v>0</v>
      </c>
      <c r="AA21" s="596"/>
      <c r="AB21" s="596"/>
      <c r="AC21" s="596"/>
      <c r="AD21" s="597">
        <v>689</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99258</v>
      </c>
      <c r="BH21" s="594"/>
      <c r="BI21" s="594"/>
      <c r="BJ21" s="594"/>
      <c r="BK21" s="594"/>
      <c r="BL21" s="594"/>
      <c r="BM21" s="594"/>
      <c r="BN21" s="595"/>
      <c r="BO21" s="596">
        <v>16.5</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261</v>
      </c>
      <c r="S22" s="594"/>
      <c r="T22" s="594"/>
      <c r="U22" s="594"/>
      <c r="V22" s="594"/>
      <c r="W22" s="594"/>
      <c r="X22" s="594"/>
      <c r="Y22" s="595"/>
      <c r="Z22" s="596">
        <v>0</v>
      </c>
      <c r="AA22" s="596"/>
      <c r="AB22" s="596"/>
      <c r="AC22" s="596"/>
      <c r="AD22" s="597" t="s">
        <v>108</v>
      </c>
      <c r="AE22" s="597"/>
      <c r="AF22" s="597"/>
      <c r="AG22" s="597"/>
      <c r="AH22" s="597"/>
      <c r="AI22" s="597"/>
      <c r="AJ22" s="597"/>
      <c r="AK22" s="597"/>
      <c r="AL22" s="598" t="s">
        <v>108</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96414</v>
      </c>
      <c r="S23" s="594"/>
      <c r="T23" s="594"/>
      <c r="U23" s="594"/>
      <c r="V23" s="594"/>
      <c r="W23" s="594"/>
      <c r="X23" s="594"/>
      <c r="Y23" s="595"/>
      <c r="Z23" s="596">
        <v>1.8</v>
      </c>
      <c r="AA23" s="596"/>
      <c r="AB23" s="596"/>
      <c r="AC23" s="596"/>
      <c r="AD23" s="597" t="s">
        <v>108</v>
      </c>
      <c r="AE23" s="597"/>
      <c r="AF23" s="597"/>
      <c r="AG23" s="597"/>
      <c r="AH23" s="597"/>
      <c r="AI23" s="597"/>
      <c r="AJ23" s="597"/>
      <c r="AK23" s="597"/>
      <c r="AL23" s="598" t="s">
        <v>108</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12803</v>
      </c>
      <c r="BH23" s="594"/>
      <c r="BI23" s="594"/>
      <c r="BJ23" s="594"/>
      <c r="BK23" s="594"/>
      <c r="BL23" s="594"/>
      <c r="BM23" s="594"/>
      <c r="BN23" s="595"/>
      <c r="BO23" s="596">
        <v>2.1</v>
      </c>
      <c r="BP23" s="596"/>
      <c r="BQ23" s="596"/>
      <c r="BR23" s="596"/>
      <c r="BS23" s="602" t="s">
        <v>108</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22299</v>
      </c>
      <c r="S24" s="594"/>
      <c r="T24" s="594"/>
      <c r="U24" s="594"/>
      <c r="V24" s="594"/>
      <c r="W24" s="594"/>
      <c r="X24" s="594"/>
      <c r="Y24" s="595"/>
      <c r="Z24" s="596">
        <v>0.4</v>
      </c>
      <c r="AA24" s="596"/>
      <c r="AB24" s="596"/>
      <c r="AC24" s="596"/>
      <c r="AD24" s="597" t="s">
        <v>108</v>
      </c>
      <c r="AE24" s="597"/>
      <c r="AF24" s="597"/>
      <c r="AG24" s="597"/>
      <c r="AH24" s="597"/>
      <c r="AI24" s="597"/>
      <c r="AJ24" s="597"/>
      <c r="AK24" s="597"/>
      <c r="AL24" s="598" t="s">
        <v>108</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1871633</v>
      </c>
      <c r="CS24" s="583"/>
      <c r="CT24" s="583"/>
      <c r="CU24" s="583"/>
      <c r="CV24" s="583"/>
      <c r="CW24" s="583"/>
      <c r="CX24" s="583"/>
      <c r="CY24" s="584"/>
      <c r="CZ24" s="620">
        <v>35.799999999999997</v>
      </c>
      <c r="DA24" s="621"/>
      <c r="DB24" s="621"/>
      <c r="DC24" s="622"/>
      <c r="DD24" s="619">
        <v>1614197</v>
      </c>
      <c r="DE24" s="583"/>
      <c r="DF24" s="583"/>
      <c r="DG24" s="583"/>
      <c r="DH24" s="583"/>
      <c r="DI24" s="583"/>
      <c r="DJ24" s="583"/>
      <c r="DK24" s="584"/>
      <c r="DL24" s="619">
        <v>1606993</v>
      </c>
      <c r="DM24" s="583"/>
      <c r="DN24" s="583"/>
      <c r="DO24" s="583"/>
      <c r="DP24" s="583"/>
      <c r="DQ24" s="583"/>
      <c r="DR24" s="583"/>
      <c r="DS24" s="583"/>
      <c r="DT24" s="583"/>
      <c r="DU24" s="583"/>
      <c r="DV24" s="584"/>
      <c r="DW24" s="587">
        <v>44.7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327548</v>
      </c>
      <c r="S25" s="594"/>
      <c r="T25" s="594"/>
      <c r="U25" s="594"/>
      <c r="V25" s="594"/>
      <c r="W25" s="594"/>
      <c r="X25" s="594"/>
      <c r="Y25" s="595"/>
      <c r="Z25" s="596">
        <v>6</v>
      </c>
      <c r="AA25" s="596"/>
      <c r="AB25" s="596"/>
      <c r="AC25" s="596"/>
      <c r="AD25" s="597" t="s">
        <v>108</v>
      </c>
      <c r="AE25" s="597"/>
      <c r="AF25" s="597"/>
      <c r="AG25" s="597"/>
      <c r="AH25" s="597"/>
      <c r="AI25" s="597"/>
      <c r="AJ25" s="597"/>
      <c r="AK25" s="597"/>
      <c r="AL25" s="598" t="s">
        <v>108</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915126</v>
      </c>
      <c r="CS25" s="623"/>
      <c r="CT25" s="623"/>
      <c r="CU25" s="623"/>
      <c r="CV25" s="623"/>
      <c r="CW25" s="623"/>
      <c r="CX25" s="623"/>
      <c r="CY25" s="624"/>
      <c r="CZ25" s="631">
        <v>17.5</v>
      </c>
      <c r="DA25" s="632"/>
      <c r="DB25" s="632"/>
      <c r="DC25" s="633"/>
      <c r="DD25" s="602">
        <v>882457</v>
      </c>
      <c r="DE25" s="623"/>
      <c r="DF25" s="623"/>
      <c r="DG25" s="623"/>
      <c r="DH25" s="623"/>
      <c r="DI25" s="623"/>
      <c r="DJ25" s="623"/>
      <c r="DK25" s="624"/>
      <c r="DL25" s="602">
        <v>880308</v>
      </c>
      <c r="DM25" s="623"/>
      <c r="DN25" s="623"/>
      <c r="DO25" s="623"/>
      <c r="DP25" s="623"/>
      <c r="DQ25" s="623"/>
      <c r="DR25" s="623"/>
      <c r="DS25" s="623"/>
      <c r="DT25" s="623"/>
      <c r="DU25" s="623"/>
      <c r="DV25" s="624"/>
      <c r="DW25" s="598">
        <v>24.5</v>
      </c>
      <c r="DX25" s="625"/>
      <c r="DY25" s="625"/>
      <c r="DZ25" s="625"/>
      <c r="EA25" s="625"/>
      <c r="EB25" s="625"/>
      <c r="EC25" s="626"/>
    </row>
    <row r="26" spans="2:133" ht="11.25" customHeight="1">
      <c r="B26" s="627" t="s">
        <v>275</v>
      </c>
      <c r="C26" s="628"/>
      <c r="D26" s="628"/>
      <c r="E26" s="628"/>
      <c r="F26" s="628"/>
      <c r="G26" s="628"/>
      <c r="H26" s="628"/>
      <c r="I26" s="628"/>
      <c r="J26" s="628"/>
      <c r="K26" s="628"/>
      <c r="L26" s="628"/>
      <c r="M26" s="628"/>
      <c r="N26" s="628"/>
      <c r="O26" s="628"/>
      <c r="P26" s="628"/>
      <c r="Q26" s="629"/>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276</v>
      </c>
      <c r="AQ26" s="630"/>
      <c r="AR26" s="630"/>
      <c r="AS26" s="630"/>
      <c r="AT26" s="630"/>
      <c r="AU26" s="630"/>
      <c r="AV26" s="630"/>
      <c r="AW26" s="630"/>
      <c r="AX26" s="630"/>
      <c r="AY26" s="630"/>
      <c r="AZ26" s="630"/>
      <c r="BA26" s="630"/>
      <c r="BB26" s="630"/>
      <c r="BC26" s="630"/>
      <c r="BD26" s="630"/>
      <c r="BE26" s="630"/>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588802</v>
      </c>
      <c r="CS26" s="594"/>
      <c r="CT26" s="594"/>
      <c r="CU26" s="594"/>
      <c r="CV26" s="594"/>
      <c r="CW26" s="594"/>
      <c r="CX26" s="594"/>
      <c r="CY26" s="595"/>
      <c r="CZ26" s="631">
        <v>11.3</v>
      </c>
      <c r="DA26" s="632"/>
      <c r="DB26" s="632"/>
      <c r="DC26" s="633"/>
      <c r="DD26" s="602">
        <v>564086</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231948</v>
      </c>
      <c r="S27" s="594"/>
      <c r="T27" s="594"/>
      <c r="U27" s="594"/>
      <c r="V27" s="594"/>
      <c r="W27" s="594"/>
      <c r="X27" s="594"/>
      <c r="Y27" s="595"/>
      <c r="Z27" s="596">
        <v>4.3</v>
      </c>
      <c r="AA27" s="596"/>
      <c r="AB27" s="596"/>
      <c r="AC27" s="596"/>
      <c r="AD27" s="597" t="s">
        <v>108</v>
      </c>
      <c r="AE27" s="597"/>
      <c r="AF27" s="597"/>
      <c r="AG27" s="597"/>
      <c r="AH27" s="597"/>
      <c r="AI27" s="597"/>
      <c r="AJ27" s="597"/>
      <c r="AK27" s="597"/>
      <c r="AL27" s="598" t="s">
        <v>108</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601892</v>
      </c>
      <c r="BH27" s="594"/>
      <c r="BI27" s="594"/>
      <c r="BJ27" s="594"/>
      <c r="BK27" s="594"/>
      <c r="BL27" s="594"/>
      <c r="BM27" s="594"/>
      <c r="BN27" s="595"/>
      <c r="BO27" s="596">
        <v>100</v>
      </c>
      <c r="BP27" s="596"/>
      <c r="BQ27" s="596"/>
      <c r="BR27" s="596"/>
      <c r="BS27" s="602">
        <v>6249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237621</v>
      </c>
      <c r="CS27" s="623"/>
      <c r="CT27" s="623"/>
      <c r="CU27" s="623"/>
      <c r="CV27" s="623"/>
      <c r="CW27" s="623"/>
      <c r="CX27" s="623"/>
      <c r="CY27" s="624"/>
      <c r="CZ27" s="631">
        <v>4.5999999999999996</v>
      </c>
      <c r="DA27" s="632"/>
      <c r="DB27" s="632"/>
      <c r="DC27" s="633"/>
      <c r="DD27" s="602">
        <v>62877</v>
      </c>
      <c r="DE27" s="623"/>
      <c r="DF27" s="623"/>
      <c r="DG27" s="623"/>
      <c r="DH27" s="623"/>
      <c r="DI27" s="623"/>
      <c r="DJ27" s="623"/>
      <c r="DK27" s="624"/>
      <c r="DL27" s="602">
        <v>57822</v>
      </c>
      <c r="DM27" s="623"/>
      <c r="DN27" s="623"/>
      <c r="DO27" s="623"/>
      <c r="DP27" s="623"/>
      <c r="DQ27" s="623"/>
      <c r="DR27" s="623"/>
      <c r="DS27" s="623"/>
      <c r="DT27" s="623"/>
      <c r="DU27" s="623"/>
      <c r="DV27" s="624"/>
      <c r="DW27" s="598">
        <v>1.6</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23503</v>
      </c>
      <c r="S28" s="594"/>
      <c r="T28" s="594"/>
      <c r="U28" s="594"/>
      <c r="V28" s="594"/>
      <c r="W28" s="594"/>
      <c r="X28" s="594"/>
      <c r="Y28" s="595"/>
      <c r="Z28" s="596">
        <v>0.4</v>
      </c>
      <c r="AA28" s="596"/>
      <c r="AB28" s="596"/>
      <c r="AC28" s="596"/>
      <c r="AD28" s="597" t="s">
        <v>108</v>
      </c>
      <c r="AE28" s="597"/>
      <c r="AF28" s="597"/>
      <c r="AG28" s="597"/>
      <c r="AH28" s="597"/>
      <c r="AI28" s="597"/>
      <c r="AJ28" s="597"/>
      <c r="AK28" s="597"/>
      <c r="AL28" s="598" t="s">
        <v>108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718886</v>
      </c>
      <c r="CS28" s="594"/>
      <c r="CT28" s="594"/>
      <c r="CU28" s="594"/>
      <c r="CV28" s="594"/>
      <c r="CW28" s="594"/>
      <c r="CX28" s="594"/>
      <c r="CY28" s="595"/>
      <c r="CZ28" s="631">
        <v>13.8</v>
      </c>
      <c r="DA28" s="632"/>
      <c r="DB28" s="632"/>
      <c r="DC28" s="633"/>
      <c r="DD28" s="602">
        <v>668863</v>
      </c>
      <c r="DE28" s="594"/>
      <c r="DF28" s="594"/>
      <c r="DG28" s="594"/>
      <c r="DH28" s="594"/>
      <c r="DI28" s="594"/>
      <c r="DJ28" s="594"/>
      <c r="DK28" s="595"/>
      <c r="DL28" s="602">
        <v>668863</v>
      </c>
      <c r="DM28" s="594"/>
      <c r="DN28" s="594"/>
      <c r="DO28" s="594"/>
      <c r="DP28" s="594"/>
      <c r="DQ28" s="594"/>
      <c r="DR28" s="594"/>
      <c r="DS28" s="594"/>
      <c r="DT28" s="594"/>
      <c r="DU28" s="594"/>
      <c r="DV28" s="595"/>
      <c r="DW28" s="598">
        <v>18.600000000000001</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23300</v>
      </c>
      <c r="S29" s="594"/>
      <c r="T29" s="594"/>
      <c r="U29" s="594"/>
      <c r="V29" s="594"/>
      <c r="W29" s="594"/>
      <c r="X29" s="594"/>
      <c r="Y29" s="595"/>
      <c r="Z29" s="596">
        <v>0.4</v>
      </c>
      <c r="AA29" s="596"/>
      <c r="AB29" s="596"/>
      <c r="AC29" s="596"/>
      <c r="AD29" s="597" t="s">
        <v>108</v>
      </c>
      <c r="AE29" s="597"/>
      <c r="AF29" s="597"/>
      <c r="AG29" s="597"/>
      <c r="AH29" s="597"/>
      <c r="AI29" s="597"/>
      <c r="AJ29" s="597"/>
      <c r="AK29" s="597"/>
      <c r="AL29" s="598" t="s">
        <v>108</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48" t="s">
        <v>286</v>
      </c>
      <c r="CE29" s="649"/>
      <c r="CF29" s="607" t="s">
        <v>287</v>
      </c>
      <c r="CG29" s="608"/>
      <c r="CH29" s="608"/>
      <c r="CI29" s="608"/>
      <c r="CJ29" s="608"/>
      <c r="CK29" s="608"/>
      <c r="CL29" s="608"/>
      <c r="CM29" s="608"/>
      <c r="CN29" s="608"/>
      <c r="CO29" s="608"/>
      <c r="CP29" s="608"/>
      <c r="CQ29" s="609"/>
      <c r="CR29" s="593">
        <v>718795</v>
      </c>
      <c r="CS29" s="623"/>
      <c r="CT29" s="623"/>
      <c r="CU29" s="623"/>
      <c r="CV29" s="623"/>
      <c r="CW29" s="623"/>
      <c r="CX29" s="623"/>
      <c r="CY29" s="624"/>
      <c r="CZ29" s="631">
        <v>13.8</v>
      </c>
      <c r="DA29" s="632"/>
      <c r="DB29" s="632"/>
      <c r="DC29" s="633"/>
      <c r="DD29" s="602">
        <v>668772</v>
      </c>
      <c r="DE29" s="623"/>
      <c r="DF29" s="623"/>
      <c r="DG29" s="623"/>
      <c r="DH29" s="623"/>
      <c r="DI29" s="623"/>
      <c r="DJ29" s="623"/>
      <c r="DK29" s="624"/>
      <c r="DL29" s="602">
        <v>668772</v>
      </c>
      <c r="DM29" s="623"/>
      <c r="DN29" s="623"/>
      <c r="DO29" s="623"/>
      <c r="DP29" s="623"/>
      <c r="DQ29" s="623"/>
      <c r="DR29" s="623"/>
      <c r="DS29" s="623"/>
      <c r="DT29" s="623"/>
      <c r="DU29" s="623"/>
      <c r="DV29" s="624"/>
      <c r="DW29" s="598">
        <v>18.600000000000001</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141774</v>
      </c>
      <c r="S30" s="594"/>
      <c r="T30" s="594"/>
      <c r="U30" s="594"/>
      <c r="V30" s="594"/>
      <c r="W30" s="594"/>
      <c r="X30" s="594"/>
      <c r="Y30" s="595"/>
      <c r="Z30" s="596">
        <v>2.6</v>
      </c>
      <c r="AA30" s="596"/>
      <c r="AB30" s="596"/>
      <c r="AC30" s="596"/>
      <c r="AD30" s="597" t="s">
        <v>108</v>
      </c>
      <c r="AE30" s="597"/>
      <c r="AF30" s="597"/>
      <c r="AG30" s="597"/>
      <c r="AH30" s="597"/>
      <c r="AI30" s="597"/>
      <c r="AJ30" s="597"/>
      <c r="AK30" s="597"/>
      <c r="AL30" s="598" t="s">
        <v>108</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7">
        <v>98.7</v>
      </c>
      <c r="BH30" s="658"/>
      <c r="BI30" s="658"/>
      <c r="BJ30" s="658"/>
      <c r="BK30" s="658"/>
      <c r="BL30" s="658"/>
      <c r="BM30" s="588">
        <v>82.6</v>
      </c>
      <c r="BN30" s="658"/>
      <c r="BO30" s="658"/>
      <c r="BP30" s="658"/>
      <c r="BQ30" s="659"/>
      <c r="BR30" s="657">
        <v>98.2</v>
      </c>
      <c r="BS30" s="658"/>
      <c r="BT30" s="658"/>
      <c r="BU30" s="658"/>
      <c r="BV30" s="658"/>
      <c r="BW30" s="658"/>
      <c r="BX30" s="588">
        <v>82.8</v>
      </c>
      <c r="BY30" s="658"/>
      <c r="BZ30" s="658"/>
      <c r="CA30" s="658"/>
      <c r="CB30" s="659"/>
      <c r="CD30" s="650"/>
      <c r="CE30" s="651"/>
      <c r="CF30" s="607" t="s">
        <v>291</v>
      </c>
      <c r="CG30" s="608"/>
      <c r="CH30" s="608"/>
      <c r="CI30" s="608"/>
      <c r="CJ30" s="608"/>
      <c r="CK30" s="608"/>
      <c r="CL30" s="608"/>
      <c r="CM30" s="608"/>
      <c r="CN30" s="608"/>
      <c r="CO30" s="608"/>
      <c r="CP30" s="608"/>
      <c r="CQ30" s="609"/>
      <c r="CR30" s="593">
        <v>673641</v>
      </c>
      <c r="CS30" s="594"/>
      <c r="CT30" s="594"/>
      <c r="CU30" s="594"/>
      <c r="CV30" s="594"/>
      <c r="CW30" s="594"/>
      <c r="CX30" s="594"/>
      <c r="CY30" s="595"/>
      <c r="CZ30" s="631">
        <v>12.9</v>
      </c>
      <c r="DA30" s="632"/>
      <c r="DB30" s="632"/>
      <c r="DC30" s="633"/>
      <c r="DD30" s="602">
        <v>623618</v>
      </c>
      <c r="DE30" s="594"/>
      <c r="DF30" s="594"/>
      <c r="DG30" s="594"/>
      <c r="DH30" s="594"/>
      <c r="DI30" s="594"/>
      <c r="DJ30" s="594"/>
      <c r="DK30" s="595"/>
      <c r="DL30" s="602">
        <v>623618</v>
      </c>
      <c r="DM30" s="594"/>
      <c r="DN30" s="594"/>
      <c r="DO30" s="594"/>
      <c r="DP30" s="594"/>
      <c r="DQ30" s="594"/>
      <c r="DR30" s="594"/>
      <c r="DS30" s="594"/>
      <c r="DT30" s="594"/>
      <c r="DU30" s="594"/>
      <c r="DV30" s="595"/>
      <c r="DW30" s="598">
        <v>17.399999999999999</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175960</v>
      </c>
      <c r="S31" s="594"/>
      <c r="T31" s="594"/>
      <c r="U31" s="594"/>
      <c r="V31" s="594"/>
      <c r="W31" s="594"/>
      <c r="X31" s="594"/>
      <c r="Y31" s="595"/>
      <c r="Z31" s="596">
        <v>3.2</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54">
        <v>99.5</v>
      </c>
      <c r="BH31" s="623"/>
      <c r="BI31" s="623"/>
      <c r="BJ31" s="623"/>
      <c r="BK31" s="623"/>
      <c r="BL31" s="623"/>
      <c r="BM31" s="599">
        <v>95.9</v>
      </c>
      <c r="BN31" s="655"/>
      <c r="BO31" s="655"/>
      <c r="BP31" s="655"/>
      <c r="BQ31" s="656"/>
      <c r="BR31" s="654">
        <v>99.3</v>
      </c>
      <c r="BS31" s="623"/>
      <c r="BT31" s="623"/>
      <c r="BU31" s="623"/>
      <c r="BV31" s="623"/>
      <c r="BW31" s="623"/>
      <c r="BX31" s="599">
        <v>95.1</v>
      </c>
      <c r="BY31" s="655"/>
      <c r="BZ31" s="655"/>
      <c r="CA31" s="655"/>
      <c r="CB31" s="656"/>
      <c r="CD31" s="650"/>
      <c r="CE31" s="651"/>
      <c r="CF31" s="607" t="s">
        <v>295</v>
      </c>
      <c r="CG31" s="608"/>
      <c r="CH31" s="608"/>
      <c r="CI31" s="608"/>
      <c r="CJ31" s="608"/>
      <c r="CK31" s="608"/>
      <c r="CL31" s="608"/>
      <c r="CM31" s="608"/>
      <c r="CN31" s="608"/>
      <c r="CO31" s="608"/>
      <c r="CP31" s="608"/>
      <c r="CQ31" s="609"/>
      <c r="CR31" s="593">
        <v>45154</v>
      </c>
      <c r="CS31" s="623"/>
      <c r="CT31" s="623"/>
      <c r="CU31" s="623"/>
      <c r="CV31" s="623"/>
      <c r="CW31" s="623"/>
      <c r="CX31" s="623"/>
      <c r="CY31" s="624"/>
      <c r="CZ31" s="631">
        <v>0.9</v>
      </c>
      <c r="DA31" s="632"/>
      <c r="DB31" s="632"/>
      <c r="DC31" s="633"/>
      <c r="DD31" s="602">
        <v>45154</v>
      </c>
      <c r="DE31" s="623"/>
      <c r="DF31" s="623"/>
      <c r="DG31" s="623"/>
      <c r="DH31" s="623"/>
      <c r="DI31" s="623"/>
      <c r="DJ31" s="623"/>
      <c r="DK31" s="624"/>
      <c r="DL31" s="602">
        <v>45154</v>
      </c>
      <c r="DM31" s="623"/>
      <c r="DN31" s="623"/>
      <c r="DO31" s="623"/>
      <c r="DP31" s="623"/>
      <c r="DQ31" s="623"/>
      <c r="DR31" s="623"/>
      <c r="DS31" s="623"/>
      <c r="DT31" s="623"/>
      <c r="DU31" s="623"/>
      <c r="DV31" s="624"/>
      <c r="DW31" s="598">
        <v>1.3</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108743</v>
      </c>
      <c r="S32" s="594"/>
      <c r="T32" s="594"/>
      <c r="U32" s="594"/>
      <c r="V32" s="594"/>
      <c r="W32" s="594"/>
      <c r="X32" s="594"/>
      <c r="Y32" s="595"/>
      <c r="Z32" s="596">
        <v>2</v>
      </c>
      <c r="AA32" s="596"/>
      <c r="AB32" s="596"/>
      <c r="AC32" s="596"/>
      <c r="AD32" s="597">
        <v>111</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97.6</v>
      </c>
      <c r="BH32" s="661"/>
      <c r="BI32" s="661"/>
      <c r="BJ32" s="661"/>
      <c r="BK32" s="661"/>
      <c r="BL32" s="661"/>
      <c r="BM32" s="662">
        <v>71.900000000000006</v>
      </c>
      <c r="BN32" s="661"/>
      <c r="BO32" s="661"/>
      <c r="BP32" s="661"/>
      <c r="BQ32" s="663"/>
      <c r="BR32" s="660">
        <v>96.5</v>
      </c>
      <c r="BS32" s="661"/>
      <c r="BT32" s="661"/>
      <c r="BU32" s="661"/>
      <c r="BV32" s="661"/>
      <c r="BW32" s="661"/>
      <c r="BX32" s="662">
        <v>73.099999999999994</v>
      </c>
      <c r="BY32" s="661"/>
      <c r="BZ32" s="661"/>
      <c r="CA32" s="661"/>
      <c r="CB32" s="663"/>
      <c r="CD32" s="652"/>
      <c r="CE32" s="653"/>
      <c r="CF32" s="607" t="s">
        <v>298</v>
      </c>
      <c r="CG32" s="608"/>
      <c r="CH32" s="608"/>
      <c r="CI32" s="608"/>
      <c r="CJ32" s="608"/>
      <c r="CK32" s="608"/>
      <c r="CL32" s="608"/>
      <c r="CM32" s="608"/>
      <c r="CN32" s="608"/>
      <c r="CO32" s="608"/>
      <c r="CP32" s="608"/>
      <c r="CQ32" s="609"/>
      <c r="CR32" s="593">
        <v>91</v>
      </c>
      <c r="CS32" s="594"/>
      <c r="CT32" s="594"/>
      <c r="CU32" s="594"/>
      <c r="CV32" s="594"/>
      <c r="CW32" s="594"/>
      <c r="CX32" s="594"/>
      <c r="CY32" s="595"/>
      <c r="CZ32" s="631">
        <v>0</v>
      </c>
      <c r="DA32" s="632"/>
      <c r="DB32" s="632"/>
      <c r="DC32" s="633"/>
      <c r="DD32" s="602">
        <v>91</v>
      </c>
      <c r="DE32" s="594"/>
      <c r="DF32" s="594"/>
      <c r="DG32" s="594"/>
      <c r="DH32" s="594"/>
      <c r="DI32" s="594"/>
      <c r="DJ32" s="594"/>
      <c r="DK32" s="595"/>
      <c r="DL32" s="602">
        <v>91</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607451</v>
      </c>
      <c r="S33" s="594"/>
      <c r="T33" s="594"/>
      <c r="U33" s="594"/>
      <c r="V33" s="594"/>
      <c r="W33" s="594"/>
      <c r="X33" s="594"/>
      <c r="Y33" s="595"/>
      <c r="Z33" s="596">
        <v>11.2</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2591877</v>
      </c>
      <c r="CS33" s="623"/>
      <c r="CT33" s="623"/>
      <c r="CU33" s="623"/>
      <c r="CV33" s="623"/>
      <c r="CW33" s="623"/>
      <c r="CX33" s="623"/>
      <c r="CY33" s="624"/>
      <c r="CZ33" s="631">
        <v>49.6</v>
      </c>
      <c r="DA33" s="632"/>
      <c r="DB33" s="632"/>
      <c r="DC33" s="633"/>
      <c r="DD33" s="602">
        <v>2075866</v>
      </c>
      <c r="DE33" s="623"/>
      <c r="DF33" s="623"/>
      <c r="DG33" s="623"/>
      <c r="DH33" s="623"/>
      <c r="DI33" s="623"/>
      <c r="DJ33" s="623"/>
      <c r="DK33" s="624"/>
      <c r="DL33" s="602">
        <v>1368636</v>
      </c>
      <c r="DM33" s="623"/>
      <c r="DN33" s="623"/>
      <c r="DO33" s="623"/>
      <c r="DP33" s="623"/>
      <c r="DQ33" s="623"/>
      <c r="DR33" s="623"/>
      <c r="DS33" s="623"/>
      <c r="DT33" s="623"/>
      <c r="DU33" s="623"/>
      <c r="DV33" s="624"/>
      <c r="DW33" s="598">
        <v>38.1</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1040212</v>
      </c>
      <c r="CS34" s="594"/>
      <c r="CT34" s="594"/>
      <c r="CU34" s="594"/>
      <c r="CV34" s="594"/>
      <c r="CW34" s="594"/>
      <c r="CX34" s="594"/>
      <c r="CY34" s="595"/>
      <c r="CZ34" s="631">
        <v>19.899999999999999</v>
      </c>
      <c r="DA34" s="632"/>
      <c r="DB34" s="632"/>
      <c r="DC34" s="633"/>
      <c r="DD34" s="602">
        <v>887165</v>
      </c>
      <c r="DE34" s="594"/>
      <c r="DF34" s="594"/>
      <c r="DG34" s="594"/>
      <c r="DH34" s="594"/>
      <c r="DI34" s="594"/>
      <c r="DJ34" s="594"/>
      <c r="DK34" s="595"/>
      <c r="DL34" s="602">
        <v>699009</v>
      </c>
      <c r="DM34" s="594"/>
      <c r="DN34" s="594"/>
      <c r="DO34" s="594"/>
      <c r="DP34" s="594"/>
      <c r="DQ34" s="594"/>
      <c r="DR34" s="594"/>
      <c r="DS34" s="594"/>
      <c r="DT34" s="594"/>
      <c r="DU34" s="594"/>
      <c r="DV34" s="595"/>
      <c r="DW34" s="598">
        <v>19.5</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170851</v>
      </c>
      <c r="S35" s="594"/>
      <c r="T35" s="594"/>
      <c r="U35" s="594"/>
      <c r="V35" s="594"/>
      <c r="W35" s="594"/>
      <c r="X35" s="594"/>
      <c r="Y35" s="595"/>
      <c r="Z35" s="596">
        <v>3.1</v>
      </c>
      <c r="AA35" s="596"/>
      <c r="AB35" s="596"/>
      <c r="AC35" s="596"/>
      <c r="AD35" s="597" t="s">
        <v>108</v>
      </c>
      <c r="AE35" s="597"/>
      <c r="AF35" s="597"/>
      <c r="AG35" s="597"/>
      <c r="AH35" s="597"/>
      <c r="AI35" s="597"/>
      <c r="AJ35" s="597"/>
      <c r="AK35" s="597"/>
      <c r="AL35" s="598" t="s">
        <v>108</v>
      </c>
      <c r="AM35" s="599"/>
      <c r="AN35" s="599"/>
      <c r="AO35" s="600"/>
      <c r="AP35" s="186"/>
      <c r="AQ35" s="604" t="s">
        <v>306</v>
      </c>
      <c r="AR35" s="605"/>
      <c r="AS35" s="605"/>
      <c r="AT35" s="605"/>
      <c r="AU35" s="605"/>
      <c r="AV35" s="605"/>
      <c r="AW35" s="605"/>
      <c r="AX35" s="605"/>
      <c r="AY35" s="606"/>
      <c r="AZ35" s="582">
        <v>612083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57579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37617</v>
      </c>
      <c r="CS35" s="623"/>
      <c r="CT35" s="623"/>
      <c r="CU35" s="623"/>
      <c r="CV35" s="623"/>
      <c r="CW35" s="623"/>
      <c r="CX35" s="623"/>
      <c r="CY35" s="624"/>
      <c r="CZ35" s="631">
        <v>0.7</v>
      </c>
      <c r="DA35" s="632"/>
      <c r="DB35" s="632"/>
      <c r="DC35" s="633"/>
      <c r="DD35" s="602">
        <v>25652</v>
      </c>
      <c r="DE35" s="623"/>
      <c r="DF35" s="623"/>
      <c r="DG35" s="623"/>
      <c r="DH35" s="623"/>
      <c r="DI35" s="623"/>
      <c r="DJ35" s="623"/>
      <c r="DK35" s="624"/>
      <c r="DL35" s="602">
        <v>80</v>
      </c>
      <c r="DM35" s="623"/>
      <c r="DN35" s="623"/>
      <c r="DO35" s="623"/>
      <c r="DP35" s="623"/>
      <c r="DQ35" s="623"/>
      <c r="DR35" s="623"/>
      <c r="DS35" s="623"/>
      <c r="DT35" s="623"/>
      <c r="DU35" s="623"/>
      <c r="DV35" s="624"/>
      <c r="DW35" s="598">
        <v>0</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5433313</v>
      </c>
      <c r="S36" s="666"/>
      <c r="T36" s="666"/>
      <c r="U36" s="666"/>
      <c r="V36" s="666"/>
      <c r="W36" s="666"/>
      <c r="X36" s="666"/>
      <c r="Y36" s="667"/>
      <c r="Z36" s="668">
        <v>100</v>
      </c>
      <c r="AA36" s="668"/>
      <c r="AB36" s="668"/>
      <c r="AC36" s="668"/>
      <c r="AD36" s="669">
        <v>3421833</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160399</v>
      </c>
      <c r="BA36" s="594"/>
      <c r="BB36" s="594"/>
      <c r="BC36" s="594"/>
      <c r="BD36" s="623"/>
      <c r="BE36" s="623"/>
      <c r="BF36" s="656"/>
      <c r="BG36" s="607" t="s">
        <v>311</v>
      </c>
      <c r="BH36" s="608"/>
      <c r="BI36" s="608"/>
      <c r="BJ36" s="608"/>
      <c r="BK36" s="608"/>
      <c r="BL36" s="608"/>
      <c r="BM36" s="608"/>
      <c r="BN36" s="608"/>
      <c r="BO36" s="608"/>
      <c r="BP36" s="608"/>
      <c r="BQ36" s="608"/>
      <c r="BR36" s="608"/>
      <c r="BS36" s="608"/>
      <c r="BT36" s="608"/>
      <c r="BU36" s="609"/>
      <c r="BV36" s="593">
        <v>118611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624804</v>
      </c>
      <c r="CS36" s="594"/>
      <c r="CT36" s="594"/>
      <c r="CU36" s="594"/>
      <c r="CV36" s="594"/>
      <c r="CW36" s="594"/>
      <c r="CX36" s="594"/>
      <c r="CY36" s="595"/>
      <c r="CZ36" s="631">
        <v>12</v>
      </c>
      <c r="DA36" s="632"/>
      <c r="DB36" s="632"/>
      <c r="DC36" s="633"/>
      <c r="DD36" s="602">
        <v>399222</v>
      </c>
      <c r="DE36" s="594"/>
      <c r="DF36" s="594"/>
      <c r="DG36" s="594"/>
      <c r="DH36" s="594"/>
      <c r="DI36" s="594"/>
      <c r="DJ36" s="594"/>
      <c r="DK36" s="595"/>
      <c r="DL36" s="602">
        <v>193428</v>
      </c>
      <c r="DM36" s="594"/>
      <c r="DN36" s="594"/>
      <c r="DO36" s="594"/>
      <c r="DP36" s="594"/>
      <c r="DQ36" s="594"/>
      <c r="DR36" s="594"/>
      <c r="DS36" s="594"/>
      <c r="DT36" s="594"/>
      <c r="DU36" s="594"/>
      <c r="DV36" s="595"/>
      <c r="DW36" s="598">
        <v>5.4</v>
      </c>
      <c r="DX36" s="625"/>
      <c r="DY36" s="625"/>
      <c r="DZ36" s="625"/>
      <c r="EA36" s="625"/>
      <c r="EB36" s="625"/>
      <c r="EC36" s="626"/>
    </row>
    <row r="37" spans="2:133" ht="11.25" customHeight="1">
      <c r="AQ37" s="672" t="s">
        <v>313</v>
      </c>
      <c r="AR37" s="673"/>
      <c r="AS37" s="673"/>
      <c r="AT37" s="673"/>
      <c r="AU37" s="673"/>
      <c r="AV37" s="673"/>
      <c r="AW37" s="673"/>
      <c r="AX37" s="673"/>
      <c r="AY37" s="674"/>
      <c r="AZ37" s="593">
        <v>68000</v>
      </c>
      <c r="BA37" s="594"/>
      <c r="BB37" s="594"/>
      <c r="BC37" s="594"/>
      <c r="BD37" s="623"/>
      <c r="BE37" s="623"/>
      <c r="BF37" s="656"/>
      <c r="BG37" s="607" t="s">
        <v>314</v>
      </c>
      <c r="BH37" s="608"/>
      <c r="BI37" s="608"/>
      <c r="BJ37" s="608"/>
      <c r="BK37" s="608"/>
      <c r="BL37" s="608"/>
      <c r="BM37" s="608"/>
      <c r="BN37" s="608"/>
      <c r="BO37" s="608"/>
      <c r="BP37" s="608"/>
      <c r="BQ37" s="608"/>
      <c r="BR37" s="608"/>
      <c r="BS37" s="608"/>
      <c r="BT37" s="608"/>
      <c r="BU37" s="609"/>
      <c r="BV37" s="593">
        <v>624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64535</v>
      </c>
      <c r="CS37" s="623"/>
      <c r="CT37" s="623"/>
      <c r="CU37" s="623"/>
      <c r="CV37" s="623"/>
      <c r="CW37" s="623"/>
      <c r="CX37" s="623"/>
      <c r="CY37" s="624"/>
      <c r="CZ37" s="631">
        <v>1.2</v>
      </c>
      <c r="DA37" s="632"/>
      <c r="DB37" s="632"/>
      <c r="DC37" s="633"/>
      <c r="DD37" s="602">
        <v>64535</v>
      </c>
      <c r="DE37" s="623"/>
      <c r="DF37" s="623"/>
      <c r="DG37" s="623"/>
      <c r="DH37" s="623"/>
      <c r="DI37" s="623"/>
      <c r="DJ37" s="623"/>
      <c r="DK37" s="624"/>
      <c r="DL37" s="602">
        <v>64535</v>
      </c>
      <c r="DM37" s="623"/>
      <c r="DN37" s="623"/>
      <c r="DO37" s="623"/>
      <c r="DP37" s="623"/>
      <c r="DQ37" s="623"/>
      <c r="DR37" s="623"/>
      <c r="DS37" s="623"/>
      <c r="DT37" s="623"/>
      <c r="DU37" s="623"/>
      <c r="DV37" s="624"/>
      <c r="DW37" s="598">
        <v>1.8</v>
      </c>
      <c r="DX37" s="625"/>
      <c r="DY37" s="625"/>
      <c r="DZ37" s="625"/>
      <c r="EA37" s="625"/>
      <c r="EB37" s="625"/>
      <c r="EC37" s="626"/>
    </row>
    <row r="38" spans="2:133" ht="11.25" customHeight="1">
      <c r="AQ38" s="672" t="s">
        <v>316</v>
      </c>
      <c r="AR38" s="673"/>
      <c r="AS38" s="673"/>
      <c r="AT38" s="673"/>
      <c r="AU38" s="673"/>
      <c r="AV38" s="673"/>
      <c r="AW38" s="673"/>
      <c r="AX38" s="673"/>
      <c r="AY38" s="674"/>
      <c r="AZ38" s="593">
        <v>17657</v>
      </c>
      <c r="BA38" s="594"/>
      <c r="BB38" s="594"/>
      <c r="BC38" s="594"/>
      <c r="BD38" s="623"/>
      <c r="BE38" s="623"/>
      <c r="BF38" s="656"/>
      <c r="BG38" s="607" t="s">
        <v>317</v>
      </c>
      <c r="BH38" s="608"/>
      <c r="BI38" s="608"/>
      <c r="BJ38" s="608"/>
      <c r="BK38" s="608"/>
      <c r="BL38" s="608"/>
      <c r="BM38" s="608"/>
      <c r="BN38" s="608"/>
      <c r="BO38" s="608"/>
      <c r="BP38" s="608"/>
      <c r="BQ38" s="608"/>
      <c r="BR38" s="608"/>
      <c r="BS38" s="608"/>
      <c r="BT38" s="608"/>
      <c r="BU38" s="609"/>
      <c r="BV38" s="593">
        <v>956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578847</v>
      </c>
      <c r="CS38" s="594"/>
      <c r="CT38" s="594"/>
      <c r="CU38" s="594"/>
      <c r="CV38" s="594"/>
      <c r="CW38" s="594"/>
      <c r="CX38" s="594"/>
      <c r="CY38" s="595"/>
      <c r="CZ38" s="631">
        <v>11.1</v>
      </c>
      <c r="DA38" s="632"/>
      <c r="DB38" s="632"/>
      <c r="DC38" s="633"/>
      <c r="DD38" s="602">
        <v>541674</v>
      </c>
      <c r="DE38" s="594"/>
      <c r="DF38" s="594"/>
      <c r="DG38" s="594"/>
      <c r="DH38" s="594"/>
      <c r="DI38" s="594"/>
      <c r="DJ38" s="594"/>
      <c r="DK38" s="595"/>
      <c r="DL38" s="602">
        <v>476119</v>
      </c>
      <c r="DM38" s="594"/>
      <c r="DN38" s="594"/>
      <c r="DO38" s="594"/>
      <c r="DP38" s="594"/>
      <c r="DQ38" s="594"/>
      <c r="DR38" s="594"/>
      <c r="DS38" s="594"/>
      <c r="DT38" s="594"/>
      <c r="DU38" s="594"/>
      <c r="DV38" s="595"/>
      <c r="DW38" s="598">
        <v>13.3</v>
      </c>
      <c r="DX38" s="625"/>
      <c r="DY38" s="625"/>
      <c r="DZ38" s="625"/>
      <c r="EA38" s="625"/>
      <c r="EB38" s="625"/>
      <c r="EC38" s="626"/>
    </row>
    <row r="39" spans="2:133" ht="11.25" customHeight="1">
      <c r="AQ39" s="672" t="s">
        <v>319</v>
      </c>
      <c r="AR39" s="673"/>
      <c r="AS39" s="673"/>
      <c r="AT39" s="673"/>
      <c r="AU39" s="673"/>
      <c r="AV39" s="673"/>
      <c r="AW39" s="673"/>
      <c r="AX39" s="673"/>
      <c r="AY39" s="674"/>
      <c r="AZ39" s="593">
        <v>15579</v>
      </c>
      <c r="BA39" s="594"/>
      <c r="BB39" s="594"/>
      <c r="BC39" s="594"/>
      <c r="BD39" s="623"/>
      <c r="BE39" s="623"/>
      <c r="BF39" s="656"/>
      <c r="BG39" s="675" t="s">
        <v>320</v>
      </c>
      <c r="BH39" s="676"/>
      <c r="BI39" s="676"/>
      <c r="BJ39" s="676"/>
      <c r="BK39" s="676"/>
      <c r="BL39" s="187"/>
      <c r="BM39" s="608" t="s">
        <v>321</v>
      </c>
      <c r="BN39" s="608"/>
      <c r="BO39" s="608"/>
      <c r="BP39" s="608"/>
      <c r="BQ39" s="608"/>
      <c r="BR39" s="608"/>
      <c r="BS39" s="608"/>
      <c r="BT39" s="608"/>
      <c r="BU39" s="609"/>
      <c r="BV39" s="593">
        <v>85</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256790</v>
      </c>
      <c r="CS39" s="623"/>
      <c r="CT39" s="623"/>
      <c r="CU39" s="623"/>
      <c r="CV39" s="623"/>
      <c r="CW39" s="623"/>
      <c r="CX39" s="623"/>
      <c r="CY39" s="624"/>
      <c r="CZ39" s="631">
        <v>4.9000000000000004</v>
      </c>
      <c r="DA39" s="632"/>
      <c r="DB39" s="632"/>
      <c r="DC39" s="633"/>
      <c r="DD39" s="602">
        <v>222153</v>
      </c>
      <c r="DE39" s="623"/>
      <c r="DF39" s="623"/>
      <c r="DG39" s="623"/>
      <c r="DH39" s="623"/>
      <c r="DI39" s="623"/>
      <c r="DJ39" s="623"/>
      <c r="DK39" s="624"/>
      <c r="DL39" s="602" t="s">
        <v>108</v>
      </c>
      <c r="DM39" s="623"/>
      <c r="DN39" s="623"/>
      <c r="DO39" s="623"/>
      <c r="DP39" s="623"/>
      <c r="DQ39" s="623"/>
      <c r="DR39" s="623"/>
      <c r="DS39" s="623"/>
      <c r="DT39" s="623"/>
      <c r="DU39" s="623"/>
      <c r="DV39" s="624"/>
      <c r="DW39" s="598" t="s">
        <v>108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162715</v>
      </c>
      <c r="BA40" s="594"/>
      <c r="BB40" s="594"/>
      <c r="BC40" s="594"/>
      <c r="BD40" s="623"/>
      <c r="BE40" s="623"/>
      <c r="BF40" s="656"/>
      <c r="BG40" s="675"/>
      <c r="BH40" s="676"/>
      <c r="BI40" s="676"/>
      <c r="BJ40" s="676"/>
      <c r="BK40" s="676"/>
      <c r="BL40" s="187"/>
      <c r="BM40" s="608" t="s">
        <v>324</v>
      </c>
      <c r="BN40" s="608"/>
      <c r="BO40" s="608"/>
      <c r="BP40" s="608"/>
      <c r="BQ40" s="608"/>
      <c r="BR40" s="608"/>
      <c r="BS40" s="608"/>
      <c r="BT40" s="608"/>
      <c r="BU40" s="609"/>
      <c r="BV40" s="593">
        <v>208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53607</v>
      </c>
      <c r="CS40" s="594"/>
      <c r="CT40" s="594"/>
      <c r="CU40" s="594"/>
      <c r="CV40" s="594"/>
      <c r="CW40" s="594"/>
      <c r="CX40" s="594"/>
      <c r="CY40" s="595"/>
      <c r="CZ40" s="631">
        <v>1</v>
      </c>
      <c r="DA40" s="632"/>
      <c r="DB40" s="632"/>
      <c r="DC40" s="633"/>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187733</v>
      </c>
      <c r="BA41" s="666"/>
      <c r="BB41" s="666"/>
      <c r="BC41" s="666"/>
      <c r="BD41" s="661"/>
      <c r="BE41" s="661"/>
      <c r="BF41" s="663"/>
      <c r="BG41" s="677"/>
      <c r="BH41" s="678"/>
      <c r="BI41" s="678"/>
      <c r="BJ41" s="678"/>
      <c r="BK41" s="678"/>
      <c r="BL41" s="189"/>
      <c r="BM41" s="614" t="s">
        <v>327</v>
      </c>
      <c r="BN41" s="614"/>
      <c r="BO41" s="614"/>
      <c r="BP41" s="614"/>
      <c r="BQ41" s="614"/>
      <c r="BR41" s="614"/>
      <c r="BS41" s="614"/>
      <c r="BT41" s="614"/>
      <c r="BU41" s="615"/>
      <c r="BV41" s="665">
        <v>377</v>
      </c>
      <c r="BW41" s="666"/>
      <c r="BX41" s="666"/>
      <c r="BY41" s="666"/>
      <c r="BZ41" s="666"/>
      <c r="CA41" s="666"/>
      <c r="CB41" s="679"/>
      <c r="CD41" s="607" t="s">
        <v>328</v>
      </c>
      <c r="CE41" s="608"/>
      <c r="CF41" s="608"/>
      <c r="CG41" s="608"/>
      <c r="CH41" s="608"/>
      <c r="CI41" s="608"/>
      <c r="CJ41" s="608"/>
      <c r="CK41" s="608"/>
      <c r="CL41" s="608"/>
      <c r="CM41" s="608"/>
      <c r="CN41" s="608"/>
      <c r="CO41" s="608"/>
      <c r="CP41" s="608"/>
      <c r="CQ41" s="609"/>
      <c r="CR41" s="593" t="s">
        <v>214</v>
      </c>
      <c r="CS41" s="623"/>
      <c r="CT41" s="623"/>
      <c r="CU41" s="623"/>
      <c r="CV41" s="623"/>
      <c r="CW41" s="623"/>
      <c r="CX41" s="623"/>
      <c r="CY41" s="624"/>
      <c r="CZ41" s="631" t="s">
        <v>214</v>
      </c>
      <c r="DA41" s="632"/>
      <c r="DB41" s="632"/>
      <c r="DC41" s="633"/>
      <c r="DD41" s="602" t="s">
        <v>214</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758653</v>
      </c>
      <c r="CS42" s="594"/>
      <c r="CT42" s="594"/>
      <c r="CU42" s="594"/>
      <c r="CV42" s="594"/>
      <c r="CW42" s="594"/>
      <c r="CX42" s="594"/>
      <c r="CY42" s="595"/>
      <c r="CZ42" s="631">
        <v>14.5</v>
      </c>
      <c r="DA42" s="686"/>
      <c r="DB42" s="686"/>
      <c r="DC42" s="687"/>
      <c r="DD42" s="602">
        <v>201089</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t="s">
        <v>117</v>
      </c>
      <c r="CS43" s="623"/>
      <c r="CT43" s="623"/>
      <c r="CU43" s="623"/>
      <c r="CV43" s="623"/>
      <c r="CW43" s="623"/>
      <c r="CX43" s="623"/>
      <c r="CY43" s="624"/>
      <c r="CZ43" s="631" t="s">
        <v>117</v>
      </c>
      <c r="DA43" s="632"/>
      <c r="DB43" s="632"/>
      <c r="DC43" s="633"/>
      <c r="DD43" s="602" t="s">
        <v>117</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716852</v>
      </c>
      <c r="CS44" s="594"/>
      <c r="CT44" s="594"/>
      <c r="CU44" s="594"/>
      <c r="CV44" s="594"/>
      <c r="CW44" s="594"/>
      <c r="CX44" s="594"/>
      <c r="CY44" s="595"/>
      <c r="CZ44" s="631">
        <v>13.7</v>
      </c>
      <c r="DA44" s="686"/>
      <c r="DB44" s="686"/>
      <c r="DC44" s="687"/>
      <c r="DD44" s="602">
        <v>180034</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335</v>
      </c>
      <c r="CG45" s="591"/>
      <c r="CH45" s="591"/>
      <c r="CI45" s="591"/>
      <c r="CJ45" s="591"/>
      <c r="CK45" s="591"/>
      <c r="CL45" s="591"/>
      <c r="CM45" s="591"/>
      <c r="CN45" s="591"/>
      <c r="CO45" s="591"/>
      <c r="CP45" s="591"/>
      <c r="CQ45" s="592"/>
      <c r="CR45" s="593">
        <v>256625</v>
      </c>
      <c r="CS45" s="623"/>
      <c r="CT45" s="623"/>
      <c r="CU45" s="623"/>
      <c r="CV45" s="623"/>
      <c r="CW45" s="623"/>
      <c r="CX45" s="623"/>
      <c r="CY45" s="624"/>
      <c r="CZ45" s="631">
        <v>4.9000000000000004</v>
      </c>
      <c r="DA45" s="632"/>
      <c r="DB45" s="632"/>
      <c r="DC45" s="633"/>
      <c r="DD45" s="602">
        <v>18957</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336</v>
      </c>
      <c r="CG46" s="591"/>
      <c r="CH46" s="591"/>
      <c r="CI46" s="591"/>
      <c r="CJ46" s="591"/>
      <c r="CK46" s="591"/>
      <c r="CL46" s="591"/>
      <c r="CM46" s="591"/>
      <c r="CN46" s="591"/>
      <c r="CO46" s="591"/>
      <c r="CP46" s="591"/>
      <c r="CQ46" s="592"/>
      <c r="CR46" s="593">
        <v>460227</v>
      </c>
      <c r="CS46" s="594"/>
      <c r="CT46" s="594"/>
      <c r="CU46" s="594"/>
      <c r="CV46" s="594"/>
      <c r="CW46" s="594"/>
      <c r="CX46" s="594"/>
      <c r="CY46" s="595"/>
      <c r="CZ46" s="631">
        <v>8.8000000000000007</v>
      </c>
      <c r="DA46" s="686"/>
      <c r="DB46" s="686"/>
      <c r="DC46" s="687"/>
      <c r="DD46" s="602">
        <v>161077</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337</v>
      </c>
      <c r="CG47" s="591"/>
      <c r="CH47" s="591"/>
      <c r="CI47" s="591"/>
      <c r="CJ47" s="591"/>
      <c r="CK47" s="591"/>
      <c r="CL47" s="591"/>
      <c r="CM47" s="591"/>
      <c r="CN47" s="591"/>
      <c r="CO47" s="591"/>
      <c r="CP47" s="591"/>
      <c r="CQ47" s="592"/>
      <c r="CR47" s="593">
        <v>41801</v>
      </c>
      <c r="CS47" s="623"/>
      <c r="CT47" s="623"/>
      <c r="CU47" s="623"/>
      <c r="CV47" s="623"/>
      <c r="CW47" s="623"/>
      <c r="CX47" s="623"/>
      <c r="CY47" s="624"/>
      <c r="CZ47" s="631">
        <v>0.8</v>
      </c>
      <c r="DA47" s="632"/>
      <c r="DB47" s="632"/>
      <c r="DC47" s="633"/>
      <c r="DD47" s="602">
        <v>21055</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338</v>
      </c>
      <c r="CG48" s="591"/>
      <c r="CH48" s="591"/>
      <c r="CI48" s="591"/>
      <c r="CJ48" s="591"/>
      <c r="CK48" s="591"/>
      <c r="CL48" s="591"/>
      <c r="CM48" s="591"/>
      <c r="CN48" s="591"/>
      <c r="CO48" s="591"/>
      <c r="CP48" s="591"/>
      <c r="CQ48" s="592"/>
      <c r="CR48" s="593" t="s">
        <v>117</v>
      </c>
      <c r="CS48" s="594"/>
      <c r="CT48" s="594"/>
      <c r="CU48" s="594"/>
      <c r="CV48" s="594"/>
      <c r="CW48" s="594"/>
      <c r="CX48" s="594"/>
      <c r="CY48" s="595"/>
      <c r="CZ48" s="631" t="s">
        <v>117</v>
      </c>
      <c r="DA48" s="686"/>
      <c r="DB48" s="686"/>
      <c r="DC48" s="687"/>
      <c r="DD48" s="602" t="s">
        <v>117</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339</v>
      </c>
      <c r="CE49" s="637"/>
      <c r="CF49" s="637"/>
      <c r="CG49" s="637"/>
      <c r="CH49" s="637"/>
      <c r="CI49" s="637"/>
      <c r="CJ49" s="637"/>
      <c r="CK49" s="637"/>
      <c r="CL49" s="637"/>
      <c r="CM49" s="637"/>
      <c r="CN49" s="637"/>
      <c r="CO49" s="637"/>
      <c r="CP49" s="637"/>
      <c r="CQ49" s="638"/>
      <c r="CR49" s="665">
        <v>5222163</v>
      </c>
      <c r="CS49" s="661"/>
      <c r="CT49" s="661"/>
      <c r="CU49" s="661"/>
      <c r="CV49" s="661"/>
      <c r="CW49" s="661"/>
      <c r="CX49" s="661"/>
      <c r="CY49" s="688"/>
      <c r="CZ49" s="689">
        <v>100</v>
      </c>
      <c r="DA49" s="690"/>
      <c r="DB49" s="690"/>
      <c r="DC49" s="691"/>
      <c r="DD49" s="692">
        <v>3891152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6" t="s">
        <v>341</v>
      </c>
      <c r="DK2" s="737"/>
      <c r="DL2" s="737"/>
      <c r="DM2" s="737"/>
      <c r="DN2" s="737"/>
      <c r="DO2" s="738"/>
      <c r="DP2" s="200"/>
      <c r="DQ2" s="736" t="s">
        <v>342</v>
      </c>
      <c r="DR2" s="737"/>
      <c r="DS2" s="737"/>
      <c r="DT2" s="737"/>
      <c r="DU2" s="737"/>
      <c r="DV2" s="737"/>
      <c r="DW2" s="737"/>
      <c r="DX2" s="737"/>
      <c r="DY2" s="737"/>
      <c r="DZ2" s="7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9" t="s">
        <v>343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0" t="s">
        <v>345</v>
      </c>
      <c r="B5" s="731"/>
      <c r="C5" s="731"/>
      <c r="D5" s="731"/>
      <c r="E5" s="731"/>
      <c r="F5" s="731"/>
      <c r="G5" s="731"/>
      <c r="H5" s="731"/>
      <c r="I5" s="731"/>
      <c r="J5" s="731"/>
      <c r="K5" s="731"/>
      <c r="L5" s="731"/>
      <c r="M5" s="731"/>
      <c r="N5" s="731"/>
      <c r="O5" s="731"/>
      <c r="P5" s="732"/>
      <c r="Q5" s="705" t="s">
        <v>346</v>
      </c>
      <c r="R5" s="706"/>
      <c r="S5" s="706"/>
      <c r="T5" s="706"/>
      <c r="U5" s="707"/>
      <c r="V5" s="705" t="s">
        <v>347</v>
      </c>
      <c r="W5" s="706"/>
      <c r="X5" s="706"/>
      <c r="Y5" s="706"/>
      <c r="Z5" s="707"/>
      <c r="AA5" s="705" t="s">
        <v>348</v>
      </c>
      <c r="AB5" s="706"/>
      <c r="AC5" s="706"/>
      <c r="AD5" s="706"/>
      <c r="AE5" s="706"/>
      <c r="AF5" s="740"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30" t="s">
        <v>353</v>
      </c>
      <c r="BR5" s="731"/>
      <c r="BS5" s="731"/>
      <c r="BT5" s="731"/>
      <c r="BU5" s="731"/>
      <c r="BV5" s="731"/>
      <c r="BW5" s="731"/>
      <c r="BX5" s="731"/>
      <c r="BY5" s="731"/>
      <c r="BZ5" s="731"/>
      <c r="CA5" s="731"/>
      <c r="CB5" s="731"/>
      <c r="CC5" s="731"/>
      <c r="CD5" s="731"/>
      <c r="CE5" s="731"/>
      <c r="CF5" s="731"/>
      <c r="CG5" s="732"/>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3"/>
      <c r="B6" s="734"/>
      <c r="C6" s="734"/>
      <c r="D6" s="734"/>
      <c r="E6" s="734"/>
      <c r="F6" s="734"/>
      <c r="G6" s="734"/>
      <c r="H6" s="734"/>
      <c r="I6" s="734"/>
      <c r="J6" s="734"/>
      <c r="K6" s="734"/>
      <c r="L6" s="734"/>
      <c r="M6" s="734"/>
      <c r="N6" s="734"/>
      <c r="O6" s="734"/>
      <c r="P6" s="735"/>
      <c r="Q6" s="708"/>
      <c r="R6" s="709"/>
      <c r="S6" s="709"/>
      <c r="T6" s="709"/>
      <c r="U6" s="710"/>
      <c r="V6" s="708"/>
      <c r="W6" s="709"/>
      <c r="X6" s="709"/>
      <c r="Y6" s="709"/>
      <c r="Z6" s="710"/>
      <c r="AA6" s="708"/>
      <c r="AB6" s="709"/>
      <c r="AC6" s="709"/>
      <c r="AD6" s="709"/>
      <c r="AE6" s="709"/>
      <c r="AF6" s="741"/>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3"/>
      <c r="BR6" s="734"/>
      <c r="BS6" s="734"/>
      <c r="BT6" s="734"/>
      <c r="BU6" s="734"/>
      <c r="BV6" s="734"/>
      <c r="BW6" s="734"/>
      <c r="BX6" s="734"/>
      <c r="BY6" s="734"/>
      <c r="BZ6" s="734"/>
      <c r="CA6" s="734"/>
      <c r="CB6" s="734"/>
      <c r="CC6" s="734"/>
      <c r="CD6" s="734"/>
      <c r="CE6" s="734"/>
      <c r="CF6" s="734"/>
      <c r="CG6" s="735"/>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5433</v>
      </c>
      <c r="R7" s="723"/>
      <c r="S7" s="723"/>
      <c r="T7" s="723"/>
      <c r="U7" s="724"/>
      <c r="V7" s="725">
        <v>5222</v>
      </c>
      <c r="W7" s="723"/>
      <c r="X7" s="723"/>
      <c r="Y7" s="723"/>
      <c r="Z7" s="724"/>
      <c r="AA7" s="725">
        <v>211</v>
      </c>
      <c r="AB7" s="723"/>
      <c r="AC7" s="723"/>
      <c r="AD7" s="723"/>
      <c r="AE7" s="726"/>
      <c r="AF7" s="727">
        <v>185</v>
      </c>
      <c r="AG7" s="728"/>
      <c r="AH7" s="728"/>
      <c r="AI7" s="728"/>
      <c r="AJ7" s="729"/>
      <c r="AK7" s="764">
        <v>142</v>
      </c>
      <c r="AL7" s="762"/>
      <c r="AM7" s="762"/>
      <c r="AN7" s="762"/>
      <c r="AO7" s="765"/>
      <c r="AP7" s="766">
        <v>7619</v>
      </c>
      <c r="AQ7" s="762"/>
      <c r="AR7" s="762"/>
      <c r="AS7" s="762"/>
      <c r="AT7" s="765"/>
      <c r="AU7" s="767"/>
      <c r="AV7" s="767"/>
      <c r="AW7" s="767"/>
      <c r="AX7" s="767"/>
      <c r="AY7" s="768"/>
      <c r="AZ7" s="203"/>
      <c r="BA7" s="203"/>
      <c r="BB7" s="203"/>
      <c r="BC7" s="203"/>
      <c r="BD7" s="203"/>
      <c r="BE7" s="204"/>
      <c r="BF7" s="204"/>
      <c r="BG7" s="204"/>
      <c r="BH7" s="204"/>
      <c r="BI7" s="204"/>
      <c r="BJ7" s="204"/>
      <c r="BK7" s="204"/>
      <c r="BL7" s="204"/>
      <c r="BM7" s="204"/>
      <c r="BN7" s="204"/>
      <c r="BO7" s="204"/>
      <c r="BP7" s="204"/>
      <c r="BQ7" s="210">
        <v>1</v>
      </c>
      <c r="BR7" s="211"/>
      <c r="BS7" s="769"/>
      <c r="BT7" s="770"/>
      <c r="BU7" s="770"/>
      <c r="BV7" s="770"/>
      <c r="BW7" s="770"/>
      <c r="BX7" s="770"/>
      <c r="BY7" s="770"/>
      <c r="BZ7" s="770"/>
      <c r="CA7" s="770"/>
      <c r="CB7" s="770"/>
      <c r="CC7" s="770"/>
      <c r="CD7" s="770"/>
      <c r="CE7" s="770"/>
      <c r="CF7" s="770"/>
      <c r="CG7" s="771"/>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5"/>
    </row>
    <row r="8" spans="1:131" s="206" customFormat="1" ht="26.25" customHeight="1">
      <c r="A8" s="212">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3"/>
      <c r="BA8" s="203"/>
      <c r="BB8" s="203"/>
      <c r="BC8" s="203"/>
      <c r="BD8" s="203"/>
      <c r="BE8" s="204"/>
      <c r="BF8" s="204"/>
      <c r="BG8" s="204"/>
      <c r="BH8" s="204"/>
      <c r="BI8" s="204"/>
      <c r="BJ8" s="204"/>
      <c r="BK8" s="204"/>
      <c r="BL8" s="204"/>
      <c r="BM8" s="204"/>
      <c r="BN8" s="204"/>
      <c r="BO8" s="204"/>
      <c r="BP8" s="204"/>
      <c r="BQ8" s="213">
        <v>2</v>
      </c>
      <c r="BR8" s="214"/>
      <c r="BS8" s="758"/>
      <c r="BT8" s="759"/>
      <c r="BU8" s="759"/>
      <c r="BV8" s="759"/>
      <c r="BW8" s="759"/>
      <c r="BX8" s="759"/>
      <c r="BY8" s="759"/>
      <c r="BZ8" s="759"/>
      <c r="CA8" s="759"/>
      <c r="CB8" s="759"/>
      <c r="CC8" s="759"/>
      <c r="CD8" s="759"/>
      <c r="CE8" s="759"/>
      <c r="CF8" s="759"/>
      <c r="CG8" s="760"/>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75"/>
      <c r="DW8" s="776"/>
      <c r="DX8" s="776"/>
      <c r="DY8" s="776"/>
      <c r="DZ8" s="777"/>
      <c r="EA8" s="205"/>
    </row>
    <row r="9" spans="1:131" s="206" customFormat="1" ht="26.25" customHeight="1">
      <c r="A9" s="212">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3"/>
      <c r="BA9" s="203"/>
      <c r="BB9" s="203"/>
      <c r="BC9" s="203"/>
      <c r="BD9" s="203"/>
      <c r="BE9" s="204"/>
      <c r="BF9" s="204"/>
      <c r="BG9" s="204"/>
      <c r="BH9" s="204"/>
      <c r="BI9" s="204"/>
      <c r="BJ9" s="204"/>
      <c r="BK9" s="204"/>
      <c r="BL9" s="204"/>
      <c r="BM9" s="204"/>
      <c r="BN9" s="204"/>
      <c r="BO9" s="204"/>
      <c r="BP9" s="204"/>
      <c r="BQ9" s="213">
        <v>3</v>
      </c>
      <c r="BR9" s="214"/>
      <c r="BS9" s="758"/>
      <c r="BT9" s="759"/>
      <c r="BU9" s="759"/>
      <c r="BV9" s="759"/>
      <c r="BW9" s="759"/>
      <c r="BX9" s="759"/>
      <c r="BY9" s="759"/>
      <c r="BZ9" s="759"/>
      <c r="CA9" s="759"/>
      <c r="CB9" s="759"/>
      <c r="CC9" s="759"/>
      <c r="CD9" s="759"/>
      <c r="CE9" s="759"/>
      <c r="CF9" s="759"/>
      <c r="CG9" s="760"/>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75"/>
      <c r="DW9" s="776"/>
      <c r="DX9" s="776"/>
      <c r="DY9" s="776"/>
      <c r="DZ9" s="777"/>
      <c r="EA9" s="205"/>
    </row>
    <row r="10" spans="1:131" s="206" customFormat="1" ht="26.25" customHeight="1">
      <c r="A10" s="212">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3"/>
      <c r="BA10" s="203"/>
      <c r="BB10" s="203"/>
      <c r="BC10" s="203"/>
      <c r="BD10" s="203"/>
      <c r="BE10" s="204"/>
      <c r="BF10" s="204"/>
      <c r="BG10" s="204"/>
      <c r="BH10" s="204"/>
      <c r="BI10" s="204"/>
      <c r="BJ10" s="204"/>
      <c r="BK10" s="204"/>
      <c r="BL10" s="204"/>
      <c r="BM10" s="204"/>
      <c r="BN10" s="204"/>
      <c r="BO10" s="204"/>
      <c r="BP10" s="204"/>
      <c r="BQ10" s="213">
        <v>4</v>
      </c>
      <c r="BR10" s="214"/>
      <c r="BS10" s="758"/>
      <c r="BT10" s="759"/>
      <c r="BU10" s="759"/>
      <c r="BV10" s="759"/>
      <c r="BW10" s="759"/>
      <c r="BX10" s="759"/>
      <c r="BY10" s="759"/>
      <c r="BZ10" s="759"/>
      <c r="CA10" s="759"/>
      <c r="CB10" s="759"/>
      <c r="CC10" s="759"/>
      <c r="CD10" s="759"/>
      <c r="CE10" s="759"/>
      <c r="CF10" s="759"/>
      <c r="CG10" s="760"/>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75"/>
      <c r="DW10" s="776"/>
      <c r="DX10" s="776"/>
      <c r="DY10" s="776"/>
      <c r="DZ10" s="777"/>
      <c r="EA10" s="205"/>
    </row>
    <row r="11" spans="1:131" s="206" customFormat="1" ht="26.25" customHeight="1">
      <c r="A11" s="212">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3"/>
      <c r="BA11" s="203"/>
      <c r="BB11" s="203"/>
      <c r="BC11" s="203"/>
      <c r="BD11" s="203"/>
      <c r="BE11" s="204"/>
      <c r="BF11" s="204"/>
      <c r="BG11" s="204"/>
      <c r="BH11" s="204"/>
      <c r="BI11" s="204"/>
      <c r="BJ11" s="204"/>
      <c r="BK11" s="204"/>
      <c r="BL11" s="204"/>
      <c r="BM11" s="204"/>
      <c r="BN11" s="204"/>
      <c r="BO11" s="204"/>
      <c r="BP11" s="204"/>
      <c r="BQ11" s="213">
        <v>5</v>
      </c>
      <c r="BR11" s="214"/>
      <c r="BS11" s="758"/>
      <c r="BT11" s="759"/>
      <c r="BU11" s="759"/>
      <c r="BV11" s="759"/>
      <c r="BW11" s="759"/>
      <c r="BX11" s="759"/>
      <c r="BY11" s="759"/>
      <c r="BZ11" s="759"/>
      <c r="CA11" s="759"/>
      <c r="CB11" s="759"/>
      <c r="CC11" s="759"/>
      <c r="CD11" s="759"/>
      <c r="CE11" s="759"/>
      <c r="CF11" s="759"/>
      <c r="CG11" s="760"/>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75"/>
      <c r="DW11" s="776"/>
      <c r="DX11" s="776"/>
      <c r="DY11" s="776"/>
      <c r="DZ11" s="777"/>
      <c r="EA11" s="205"/>
    </row>
    <row r="12" spans="1:131" s="206" customFormat="1" ht="26.25" customHeight="1">
      <c r="A12" s="212">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3"/>
      <c r="BA12" s="203"/>
      <c r="BB12" s="203"/>
      <c r="BC12" s="203"/>
      <c r="BD12" s="203"/>
      <c r="BE12" s="204"/>
      <c r="BF12" s="204"/>
      <c r="BG12" s="204"/>
      <c r="BH12" s="204"/>
      <c r="BI12" s="204"/>
      <c r="BJ12" s="204"/>
      <c r="BK12" s="204"/>
      <c r="BL12" s="204"/>
      <c r="BM12" s="204"/>
      <c r="BN12" s="204"/>
      <c r="BO12" s="204"/>
      <c r="BP12" s="204"/>
      <c r="BQ12" s="213">
        <v>6</v>
      </c>
      <c r="BR12" s="214"/>
      <c r="BS12" s="758"/>
      <c r="BT12" s="759"/>
      <c r="BU12" s="759"/>
      <c r="BV12" s="759"/>
      <c r="BW12" s="759"/>
      <c r="BX12" s="759"/>
      <c r="BY12" s="759"/>
      <c r="BZ12" s="759"/>
      <c r="CA12" s="759"/>
      <c r="CB12" s="759"/>
      <c r="CC12" s="759"/>
      <c r="CD12" s="759"/>
      <c r="CE12" s="759"/>
      <c r="CF12" s="759"/>
      <c r="CG12" s="760"/>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75"/>
      <c r="DW12" s="776"/>
      <c r="DX12" s="776"/>
      <c r="DY12" s="776"/>
      <c r="DZ12" s="777"/>
      <c r="EA12" s="205"/>
    </row>
    <row r="13" spans="1:131" s="206" customFormat="1" ht="26.25" customHeight="1">
      <c r="A13" s="212">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3"/>
      <c r="BA13" s="203"/>
      <c r="BB13" s="203"/>
      <c r="BC13" s="203"/>
      <c r="BD13" s="203"/>
      <c r="BE13" s="204"/>
      <c r="BF13" s="204"/>
      <c r="BG13" s="204"/>
      <c r="BH13" s="204"/>
      <c r="BI13" s="204"/>
      <c r="BJ13" s="204"/>
      <c r="BK13" s="204"/>
      <c r="BL13" s="204"/>
      <c r="BM13" s="204"/>
      <c r="BN13" s="204"/>
      <c r="BO13" s="204"/>
      <c r="BP13" s="204"/>
      <c r="BQ13" s="213">
        <v>7</v>
      </c>
      <c r="BR13" s="214"/>
      <c r="BS13" s="758"/>
      <c r="BT13" s="759"/>
      <c r="BU13" s="759"/>
      <c r="BV13" s="759"/>
      <c r="BW13" s="759"/>
      <c r="BX13" s="759"/>
      <c r="BY13" s="759"/>
      <c r="BZ13" s="759"/>
      <c r="CA13" s="759"/>
      <c r="CB13" s="759"/>
      <c r="CC13" s="759"/>
      <c r="CD13" s="759"/>
      <c r="CE13" s="759"/>
      <c r="CF13" s="759"/>
      <c r="CG13" s="760"/>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75"/>
      <c r="DW13" s="776"/>
      <c r="DX13" s="776"/>
      <c r="DY13" s="776"/>
      <c r="DZ13" s="777"/>
      <c r="EA13" s="205"/>
    </row>
    <row r="14" spans="1:131" s="206" customFormat="1" ht="26.25" customHeight="1">
      <c r="A14" s="212">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3"/>
      <c r="BA14" s="203"/>
      <c r="BB14" s="203"/>
      <c r="BC14" s="203"/>
      <c r="BD14" s="203"/>
      <c r="BE14" s="204"/>
      <c r="BF14" s="204"/>
      <c r="BG14" s="204"/>
      <c r="BH14" s="204"/>
      <c r="BI14" s="204"/>
      <c r="BJ14" s="204"/>
      <c r="BK14" s="204"/>
      <c r="BL14" s="204"/>
      <c r="BM14" s="204"/>
      <c r="BN14" s="204"/>
      <c r="BO14" s="204"/>
      <c r="BP14" s="204"/>
      <c r="BQ14" s="213">
        <v>8</v>
      </c>
      <c r="BR14" s="214"/>
      <c r="BS14" s="758"/>
      <c r="BT14" s="759"/>
      <c r="BU14" s="759"/>
      <c r="BV14" s="759"/>
      <c r="BW14" s="759"/>
      <c r="BX14" s="759"/>
      <c r="BY14" s="759"/>
      <c r="BZ14" s="759"/>
      <c r="CA14" s="759"/>
      <c r="CB14" s="759"/>
      <c r="CC14" s="759"/>
      <c r="CD14" s="759"/>
      <c r="CE14" s="759"/>
      <c r="CF14" s="759"/>
      <c r="CG14" s="760"/>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75"/>
      <c r="DW14" s="776"/>
      <c r="DX14" s="776"/>
      <c r="DY14" s="776"/>
      <c r="DZ14" s="777"/>
      <c r="EA14" s="205"/>
    </row>
    <row r="15" spans="1:131" s="206" customFormat="1" ht="26.25" customHeight="1">
      <c r="A15" s="212">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3"/>
      <c r="BA15" s="203"/>
      <c r="BB15" s="203"/>
      <c r="BC15" s="203"/>
      <c r="BD15" s="203"/>
      <c r="BE15" s="204"/>
      <c r="BF15" s="204"/>
      <c r="BG15" s="204"/>
      <c r="BH15" s="204"/>
      <c r="BI15" s="204"/>
      <c r="BJ15" s="204"/>
      <c r="BK15" s="204"/>
      <c r="BL15" s="204"/>
      <c r="BM15" s="204"/>
      <c r="BN15" s="204"/>
      <c r="BO15" s="204"/>
      <c r="BP15" s="204"/>
      <c r="BQ15" s="213">
        <v>9</v>
      </c>
      <c r="BR15" s="214"/>
      <c r="BS15" s="758"/>
      <c r="BT15" s="759"/>
      <c r="BU15" s="759"/>
      <c r="BV15" s="759"/>
      <c r="BW15" s="759"/>
      <c r="BX15" s="759"/>
      <c r="BY15" s="759"/>
      <c r="BZ15" s="759"/>
      <c r="CA15" s="759"/>
      <c r="CB15" s="759"/>
      <c r="CC15" s="759"/>
      <c r="CD15" s="759"/>
      <c r="CE15" s="759"/>
      <c r="CF15" s="759"/>
      <c r="CG15" s="760"/>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75"/>
      <c r="DW15" s="776"/>
      <c r="DX15" s="776"/>
      <c r="DY15" s="776"/>
      <c r="DZ15" s="777"/>
      <c r="EA15" s="205"/>
    </row>
    <row r="16" spans="1:131" s="206" customFormat="1" ht="26.25" customHeight="1">
      <c r="A16" s="212">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3"/>
      <c r="BA16" s="203"/>
      <c r="BB16" s="203"/>
      <c r="BC16" s="203"/>
      <c r="BD16" s="203"/>
      <c r="BE16" s="204"/>
      <c r="BF16" s="204"/>
      <c r="BG16" s="204"/>
      <c r="BH16" s="204"/>
      <c r="BI16" s="204"/>
      <c r="BJ16" s="204"/>
      <c r="BK16" s="204"/>
      <c r="BL16" s="204"/>
      <c r="BM16" s="204"/>
      <c r="BN16" s="204"/>
      <c r="BO16" s="204"/>
      <c r="BP16" s="204"/>
      <c r="BQ16" s="213">
        <v>10</v>
      </c>
      <c r="BR16" s="214"/>
      <c r="BS16" s="758"/>
      <c r="BT16" s="759"/>
      <c r="BU16" s="759"/>
      <c r="BV16" s="759"/>
      <c r="BW16" s="759"/>
      <c r="BX16" s="759"/>
      <c r="BY16" s="759"/>
      <c r="BZ16" s="759"/>
      <c r="CA16" s="759"/>
      <c r="CB16" s="759"/>
      <c r="CC16" s="759"/>
      <c r="CD16" s="759"/>
      <c r="CE16" s="759"/>
      <c r="CF16" s="759"/>
      <c r="CG16" s="760"/>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75"/>
      <c r="DW16" s="776"/>
      <c r="DX16" s="776"/>
      <c r="DY16" s="776"/>
      <c r="DZ16" s="777"/>
      <c r="EA16" s="205"/>
    </row>
    <row r="17" spans="1:131" s="206" customFormat="1" ht="26.25" customHeight="1">
      <c r="A17" s="212">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3"/>
      <c r="BA17" s="203"/>
      <c r="BB17" s="203"/>
      <c r="BC17" s="203"/>
      <c r="BD17" s="203"/>
      <c r="BE17" s="204"/>
      <c r="BF17" s="204"/>
      <c r="BG17" s="204"/>
      <c r="BH17" s="204"/>
      <c r="BI17" s="204"/>
      <c r="BJ17" s="204"/>
      <c r="BK17" s="204"/>
      <c r="BL17" s="204"/>
      <c r="BM17" s="204"/>
      <c r="BN17" s="204"/>
      <c r="BO17" s="204"/>
      <c r="BP17" s="204"/>
      <c r="BQ17" s="213">
        <v>11</v>
      </c>
      <c r="BR17" s="214"/>
      <c r="BS17" s="758"/>
      <c r="BT17" s="759"/>
      <c r="BU17" s="759"/>
      <c r="BV17" s="759"/>
      <c r="BW17" s="759"/>
      <c r="BX17" s="759"/>
      <c r="BY17" s="759"/>
      <c r="BZ17" s="759"/>
      <c r="CA17" s="759"/>
      <c r="CB17" s="759"/>
      <c r="CC17" s="759"/>
      <c r="CD17" s="759"/>
      <c r="CE17" s="759"/>
      <c r="CF17" s="759"/>
      <c r="CG17" s="760"/>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75"/>
      <c r="DW17" s="776"/>
      <c r="DX17" s="776"/>
      <c r="DY17" s="776"/>
      <c r="DZ17" s="777"/>
      <c r="EA17" s="205"/>
    </row>
    <row r="18" spans="1:131" s="206" customFormat="1" ht="26.25" customHeight="1">
      <c r="A18" s="212">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3"/>
      <c r="BA18" s="203"/>
      <c r="BB18" s="203"/>
      <c r="BC18" s="203"/>
      <c r="BD18" s="203"/>
      <c r="BE18" s="204"/>
      <c r="BF18" s="204"/>
      <c r="BG18" s="204"/>
      <c r="BH18" s="204"/>
      <c r="BI18" s="204"/>
      <c r="BJ18" s="204"/>
      <c r="BK18" s="204"/>
      <c r="BL18" s="204"/>
      <c r="BM18" s="204"/>
      <c r="BN18" s="204"/>
      <c r="BO18" s="204"/>
      <c r="BP18" s="204"/>
      <c r="BQ18" s="213">
        <v>12</v>
      </c>
      <c r="BR18" s="214"/>
      <c r="BS18" s="758"/>
      <c r="BT18" s="759"/>
      <c r="BU18" s="759"/>
      <c r="BV18" s="759"/>
      <c r="BW18" s="759"/>
      <c r="BX18" s="759"/>
      <c r="BY18" s="759"/>
      <c r="BZ18" s="759"/>
      <c r="CA18" s="759"/>
      <c r="CB18" s="759"/>
      <c r="CC18" s="759"/>
      <c r="CD18" s="759"/>
      <c r="CE18" s="759"/>
      <c r="CF18" s="759"/>
      <c r="CG18" s="760"/>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75"/>
      <c r="DW18" s="776"/>
      <c r="DX18" s="776"/>
      <c r="DY18" s="776"/>
      <c r="DZ18" s="777"/>
      <c r="EA18" s="205"/>
    </row>
    <row r="19" spans="1:131" s="206" customFormat="1" ht="26.25" customHeight="1">
      <c r="A19" s="212">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3"/>
      <c r="BA19" s="203"/>
      <c r="BB19" s="203"/>
      <c r="BC19" s="203"/>
      <c r="BD19" s="203"/>
      <c r="BE19" s="204"/>
      <c r="BF19" s="204"/>
      <c r="BG19" s="204"/>
      <c r="BH19" s="204"/>
      <c r="BI19" s="204"/>
      <c r="BJ19" s="204"/>
      <c r="BK19" s="204"/>
      <c r="BL19" s="204"/>
      <c r="BM19" s="204"/>
      <c r="BN19" s="204"/>
      <c r="BO19" s="204"/>
      <c r="BP19" s="204"/>
      <c r="BQ19" s="213">
        <v>13</v>
      </c>
      <c r="BR19" s="214"/>
      <c r="BS19" s="758"/>
      <c r="BT19" s="759"/>
      <c r="BU19" s="759"/>
      <c r="BV19" s="759"/>
      <c r="BW19" s="759"/>
      <c r="BX19" s="759"/>
      <c r="BY19" s="759"/>
      <c r="BZ19" s="759"/>
      <c r="CA19" s="759"/>
      <c r="CB19" s="759"/>
      <c r="CC19" s="759"/>
      <c r="CD19" s="759"/>
      <c r="CE19" s="759"/>
      <c r="CF19" s="759"/>
      <c r="CG19" s="760"/>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75"/>
      <c r="DW19" s="776"/>
      <c r="DX19" s="776"/>
      <c r="DY19" s="776"/>
      <c r="DZ19" s="777"/>
      <c r="EA19" s="205"/>
    </row>
    <row r="20" spans="1:131" s="206" customFormat="1" ht="26.25" customHeight="1">
      <c r="A20" s="212">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3"/>
      <c r="BA20" s="203"/>
      <c r="BB20" s="203"/>
      <c r="BC20" s="203"/>
      <c r="BD20" s="203"/>
      <c r="BE20" s="204"/>
      <c r="BF20" s="204"/>
      <c r="BG20" s="204"/>
      <c r="BH20" s="204"/>
      <c r="BI20" s="204"/>
      <c r="BJ20" s="204"/>
      <c r="BK20" s="204"/>
      <c r="BL20" s="204"/>
      <c r="BM20" s="204"/>
      <c r="BN20" s="204"/>
      <c r="BO20" s="204"/>
      <c r="BP20" s="204"/>
      <c r="BQ20" s="213">
        <v>14</v>
      </c>
      <c r="BR20" s="214"/>
      <c r="BS20" s="758"/>
      <c r="BT20" s="759"/>
      <c r="BU20" s="759"/>
      <c r="BV20" s="759"/>
      <c r="BW20" s="759"/>
      <c r="BX20" s="759"/>
      <c r="BY20" s="759"/>
      <c r="BZ20" s="759"/>
      <c r="CA20" s="759"/>
      <c r="CB20" s="759"/>
      <c r="CC20" s="759"/>
      <c r="CD20" s="759"/>
      <c r="CE20" s="759"/>
      <c r="CF20" s="759"/>
      <c r="CG20" s="760"/>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75"/>
      <c r="DW20" s="776"/>
      <c r="DX20" s="776"/>
      <c r="DY20" s="776"/>
      <c r="DZ20" s="777"/>
      <c r="EA20" s="205"/>
    </row>
    <row r="21" spans="1:131" s="206" customFormat="1" ht="26.25" customHeight="1" thickBot="1">
      <c r="A21" s="212">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3"/>
      <c r="BA21" s="203"/>
      <c r="BB21" s="203"/>
      <c r="BC21" s="203"/>
      <c r="BD21" s="203"/>
      <c r="BE21" s="204"/>
      <c r="BF21" s="204"/>
      <c r="BG21" s="204"/>
      <c r="BH21" s="204"/>
      <c r="BI21" s="204"/>
      <c r="BJ21" s="204"/>
      <c r="BK21" s="204"/>
      <c r="BL21" s="204"/>
      <c r="BM21" s="204"/>
      <c r="BN21" s="204"/>
      <c r="BO21" s="204"/>
      <c r="BP21" s="204"/>
      <c r="BQ21" s="213">
        <v>15</v>
      </c>
      <c r="BR21" s="214"/>
      <c r="BS21" s="758"/>
      <c r="BT21" s="759"/>
      <c r="BU21" s="759"/>
      <c r="BV21" s="759"/>
      <c r="BW21" s="759"/>
      <c r="BX21" s="759"/>
      <c r="BY21" s="759"/>
      <c r="BZ21" s="759"/>
      <c r="CA21" s="759"/>
      <c r="CB21" s="759"/>
      <c r="CC21" s="759"/>
      <c r="CD21" s="759"/>
      <c r="CE21" s="759"/>
      <c r="CF21" s="759"/>
      <c r="CG21" s="760"/>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75"/>
      <c r="DW21" s="776"/>
      <c r="DX21" s="776"/>
      <c r="DY21" s="776"/>
      <c r="DZ21" s="777"/>
      <c r="EA21" s="205"/>
    </row>
    <row r="22" spans="1:131" s="206" customFormat="1" ht="26.25" customHeight="1">
      <c r="A22" s="212">
        <v>16</v>
      </c>
      <c r="B22" s="745"/>
      <c r="C22" s="746"/>
      <c r="D22" s="746"/>
      <c r="E22" s="746"/>
      <c r="F22" s="746"/>
      <c r="G22" s="746"/>
      <c r="H22" s="746"/>
      <c r="I22" s="746"/>
      <c r="J22" s="746"/>
      <c r="K22" s="746"/>
      <c r="L22" s="746"/>
      <c r="M22" s="746"/>
      <c r="N22" s="746"/>
      <c r="O22" s="746"/>
      <c r="P22" s="747"/>
      <c r="Q22" s="778"/>
      <c r="R22" s="779"/>
      <c r="S22" s="779"/>
      <c r="T22" s="779"/>
      <c r="U22" s="779"/>
      <c r="V22" s="779"/>
      <c r="W22" s="779"/>
      <c r="X22" s="779"/>
      <c r="Y22" s="779"/>
      <c r="Z22" s="779"/>
      <c r="AA22" s="779"/>
      <c r="AB22" s="779"/>
      <c r="AC22" s="779"/>
      <c r="AD22" s="779"/>
      <c r="AE22" s="780"/>
      <c r="AF22" s="751"/>
      <c r="AG22" s="752"/>
      <c r="AH22" s="752"/>
      <c r="AI22" s="752"/>
      <c r="AJ22" s="753"/>
      <c r="AK22" s="793"/>
      <c r="AL22" s="794"/>
      <c r="AM22" s="794"/>
      <c r="AN22" s="794"/>
      <c r="AO22" s="794"/>
      <c r="AP22" s="794"/>
      <c r="AQ22" s="794"/>
      <c r="AR22" s="794"/>
      <c r="AS22" s="794"/>
      <c r="AT22" s="794"/>
      <c r="AU22" s="795"/>
      <c r="AV22" s="795"/>
      <c r="AW22" s="795"/>
      <c r="AX22" s="795"/>
      <c r="AY22" s="796"/>
      <c r="AZ22" s="797" t="s">
        <v>363</v>
      </c>
      <c r="BA22" s="797"/>
      <c r="BB22" s="797"/>
      <c r="BC22" s="797"/>
      <c r="BD22" s="798"/>
      <c r="BE22" s="204"/>
      <c r="BF22" s="204"/>
      <c r="BG22" s="204"/>
      <c r="BH22" s="204"/>
      <c r="BI22" s="204"/>
      <c r="BJ22" s="204"/>
      <c r="BK22" s="204"/>
      <c r="BL22" s="204"/>
      <c r="BM22" s="204"/>
      <c r="BN22" s="204"/>
      <c r="BO22" s="204"/>
      <c r="BP22" s="204"/>
      <c r="BQ22" s="213">
        <v>16</v>
      </c>
      <c r="BR22" s="214"/>
      <c r="BS22" s="758"/>
      <c r="BT22" s="759"/>
      <c r="BU22" s="759"/>
      <c r="BV22" s="759"/>
      <c r="BW22" s="759"/>
      <c r="BX22" s="759"/>
      <c r="BY22" s="759"/>
      <c r="BZ22" s="759"/>
      <c r="CA22" s="759"/>
      <c r="CB22" s="759"/>
      <c r="CC22" s="759"/>
      <c r="CD22" s="759"/>
      <c r="CE22" s="759"/>
      <c r="CF22" s="759"/>
      <c r="CG22" s="760"/>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75"/>
      <c r="DW22" s="776"/>
      <c r="DX22" s="776"/>
      <c r="DY22" s="776"/>
      <c r="DZ22" s="777"/>
      <c r="EA22" s="205"/>
    </row>
    <row r="23" spans="1:131" s="206" customFormat="1" ht="26.25" customHeight="1" thickBot="1">
      <c r="A23" s="215" t="s">
        <v>364</v>
      </c>
      <c r="B23" s="781" t="s">
        <v>365</v>
      </c>
      <c r="C23" s="782"/>
      <c r="D23" s="782"/>
      <c r="E23" s="782"/>
      <c r="F23" s="782"/>
      <c r="G23" s="782"/>
      <c r="H23" s="782"/>
      <c r="I23" s="782"/>
      <c r="J23" s="782"/>
      <c r="K23" s="782"/>
      <c r="L23" s="782"/>
      <c r="M23" s="782"/>
      <c r="N23" s="782"/>
      <c r="O23" s="782"/>
      <c r="P23" s="783"/>
      <c r="Q23" s="784">
        <v>5433</v>
      </c>
      <c r="R23" s="785"/>
      <c r="S23" s="785"/>
      <c r="T23" s="785"/>
      <c r="U23" s="785"/>
      <c r="V23" s="785">
        <v>5222</v>
      </c>
      <c r="W23" s="785"/>
      <c r="X23" s="785"/>
      <c r="Y23" s="785"/>
      <c r="Z23" s="785"/>
      <c r="AA23" s="785">
        <v>211</v>
      </c>
      <c r="AB23" s="785"/>
      <c r="AC23" s="785"/>
      <c r="AD23" s="785"/>
      <c r="AE23" s="786"/>
      <c r="AF23" s="787">
        <v>185</v>
      </c>
      <c r="AG23" s="785"/>
      <c r="AH23" s="785"/>
      <c r="AI23" s="785"/>
      <c r="AJ23" s="788"/>
      <c r="AK23" s="789"/>
      <c r="AL23" s="790"/>
      <c r="AM23" s="790"/>
      <c r="AN23" s="790"/>
      <c r="AO23" s="790"/>
      <c r="AP23" s="785">
        <v>7619</v>
      </c>
      <c r="AQ23" s="785"/>
      <c r="AR23" s="785"/>
      <c r="AS23" s="785"/>
      <c r="AT23" s="785"/>
      <c r="AU23" s="791"/>
      <c r="AV23" s="791"/>
      <c r="AW23" s="791"/>
      <c r="AX23" s="791"/>
      <c r="AY23" s="792"/>
      <c r="AZ23" s="800" t="s">
        <v>366</v>
      </c>
      <c r="BA23" s="801"/>
      <c r="BB23" s="801"/>
      <c r="BC23" s="801"/>
      <c r="BD23" s="802"/>
      <c r="BE23" s="204"/>
      <c r="BF23" s="204"/>
      <c r="BG23" s="204"/>
      <c r="BH23" s="204"/>
      <c r="BI23" s="204"/>
      <c r="BJ23" s="204"/>
      <c r="BK23" s="204"/>
      <c r="BL23" s="204"/>
      <c r="BM23" s="204"/>
      <c r="BN23" s="204"/>
      <c r="BO23" s="204"/>
      <c r="BP23" s="204"/>
      <c r="BQ23" s="213">
        <v>17</v>
      </c>
      <c r="BR23" s="214"/>
      <c r="BS23" s="758"/>
      <c r="BT23" s="759"/>
      <c r="BU23" s="759"/>
      <c r="BV23" s="759"/>
      <c r="BW23" s="759"/>
      <c r="BX23" s="759"/>
      <c r="BY23" s="759"/>
      <c r="BZ23" s="759"/>
      <c r="CA23" s="759"/>
      <c r="CB23" s="759"/>
      <c r="CC23" s="759"/>
      <c r="CD23" s="759"/>
      <c r="CE23" s="759"/>
      <c r="CF23" s="759"/>
      <c r="CG23" s="760"/>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75"/>
      <c r="DW23" s="776"/>
      <c r="DX23" s="776"/>
      <c r="DY23" s="776"/>
      <c r="DZ23" s="777"/>
      <c r="EA23" s="205"/>
    </row>
    <row r="24" spans="1:131" s="206" customFormat="1" ht="26.25" customHeight="1">
      <c r="A24" s="799" t="s">
        <v>367</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3">
        <v>18</v>
      </c>
      <c r="BR24" s="214"/>
      <c r="BS24" s="758"/>
      <c r="BT24" s="759"/>
      <c r="BU24" s="759"/>
      <c r="BV24" s="759"/>
      <c r="BW24" s="759"/>
      <c r="BX24" s="759"/>
      <c r="BY24" s="759"/>
      <c r="BZ24" s="759"/>
      <c r="CA24" s="759"/>
      <c r="CB24" s="759"/>
      <c r="CC24" s="759"/>
      <c r="CD24" s="759"/>
      <c r="CE24" s="759"/>
      <c r="CF24" s="759"/>
      <c r="CG24" s="760"/>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75"/>
      <c r="DW24" s="776"/>
      <c r="DX24" s="776"/>
      <c r="DY24" s="776"/>
      <c r="DZ24" s="777"/>
      <c r="EA24" s="205"/>
    </row>
    <row r="25" spans="1:131" s="198" customFormat="1" ht="26.25" customHeight="1" thickBot="1">
      <c r="A25" s="739" t="s">
        <v>368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3"/>
      <c r="BK25" s="203"/>
      <c r="BL25" s="203"/>
      <c r="BM25" s="203"/>
      <c r="BN25" s="203"/>
      <c r="BO25" s="216"/>
      <c r="BP25" s="216"/>
      <c r="BQ25" s="213">
        <v>19</v>
      </c>
      <c r="BR25" s="214"/>
      <c r="BS25" s="758"/>
      <c r="BT25" s="759"/>
      <c r="BU25" s="759"/>
      <c r="BV25" s="759"/>
      <c r="BW25" s="759"/>
      <c r="BX25" s="759"/>
      <c r="BY25" s="759"/>
      <c r="BZ25" s="759"/>
      <c r="CA25" s="759"/>
      <c r="CB25" s="759"/>
      <c r="CC25" s="759"/>
      <c r="CD25" s="759"/>
      <c r="CE25" s="759"/>
      <c r="CF25" s="759"/>
      <c r="CG25" s="760"/>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75"/>
      <c r="DW25" s="776"/>
      <c r="DX25" s="776"/>
      <c r="DY25" s="776"/>
      <c r="DZ25" s="777"/>
      <c r="EA25" s="197"/>
    </row>
    <row r="26" spans="1:131" s="198" customFormat="1" ht="26.25" customHeight="1">
      <c r="A26" s="730" t="s">
        <v>345</v>
      </c>
      <c r="B26" s="731"/>
      <c r="C26" s="731"/>
      <c r="D26" s="731"/>
      <c r="E26" s="731"/>
      <c r="F26" s="731"/>
      <c r="G26" s="731"/>
      <c r="H26" s="731"/>
      <c r="I26" s="731"/>
      <c r="J26" s="731"/>
      <c r="K26" s="731"/>
      <c r="L26" s="731"/>
      <c r="M26" s="731"/>
      <c r="N26" s="731"/>
      <c r="O26" s="731"/>
      <c r="P26" s="732"/>
      <c r="Q26" s="705" t="s">
        <v>369</v>
      </c>
      <c r="R26" s="706"/>
      <c r="S26" s="706"/>
      <c r="T26" s="706"/>
      <c r="U26" s="707"/>
      <c r="V26" s="705" t="s">
        <v>370</v>
      </c>
      <c r="W26" s="706"/>
      <c r="X26" s="706"/>
      <c r="Y26" s="706"/>
      <c r="Z26" s="707"/>
      <c r="AA26" s="705" t="s">
        <v>371</v>
      </c>
      <c r="AB26" s="706"/>
      <c r="AC26" s="706"/>
      <c r="AD26" s="706"/>
      <c r="AE26" s="706"/>
      <c r="AF26" s="803" t="s">
        <v>372</v>
      </c>
      <c r="AG26" s="804"/>
      <c r="AH26" s="804"/>
      <c r="AI26" s="804"/>
      <c r="AJ26" s="805"/>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8"/>
      <c r="BT26" s="759"/>
      <c r="BU26" s="759"/>
      <c r="BV26" s="759"/>
      <c r="BW26" s="759"/>
      <c r="BX26" s="759"/>
      <c r="BY26" s="759"/>
      <c r="BZ26" s="759"/>
      <c r="CA26" s="759"/>
      <c r="CB26" s="759"/>
      <c r="CC26" s="759"/>
      <c r="CD26" s="759"/>
      <c r="CE26" s="759"/>
      <c r="CF26" s="759"/>
      <c r="CG26" s="760"/>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75"/>
      <c r="DW26" s="776"/>
      <c r="DX26" s="776"/>
      <c r="DY26" s="776"/>
      <c r="DZ26" s="777"/>
      <c r="EA26" s="197"/>
    </row>
    <row r="27" spans="1:131" s="198" customFormat="1" ht="26.25" customHeight="1" thickBot="1">
      <c r="A27" s="733"/>
      <c r="B27" s="734"/>
      <c r="C27" s="734"/>
      <c r="D27" s="734"/>
      <c r="E27" s="734"/>
      <c r="F27" s="734"/>
      <c r="G27" s="734"/>
      <c r="H27" s="734"/>
      <c r="I27" s="734"/>
      <c r="J27" s="734"/>
      <c r="K27" s="734"/>
      <c r="L27" s="734"/>
      <c r="M27" s="734"/>
      <c r="N27" s="734"/>
      <c r="O27" s="734"/>
      <c r="P27" s="735"/>
      <c r="Q27" s="708"/>
      <c r="R27" s="709"/>
      <c r="S27" s="709"/>
      <c r="T27" s="709"/>
      <c r="U27" s="710"/>
      <c r="V27" s="708"/>
      <c r="W27" s="709"/>
      <c r="X27" s="709"/>
      <c r="Y27" s="709"/>
      <c r="Z27" s="710"/>
      <c r="AA27" s="708"/>
      <c r="AB27" s="709"/>
      <c r="AC27" s="709"/>
      <c r="AD27" s="709"/>
      <c r="AE27" s="709"/>
      <c r="AF27" s="806"/>
      <c r="AG27" s="807"/>
      <c r="AH27" s="807"/>
      <c r="AI27" s="807"/>
      <c r="AJ27" s="808"/>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8"/>
      <c r="BT27" s="759"/>
      <c r="BU27" s="759"/>
      <c r="BV27" s="759"/>
      <c r="BW27" s="759"/>
      <c r="BX27" s="759"/>
      <c r="BY27" s="759"/>
      <c r="BZ27" s="759"/>
      <c r="CA27" s="759"/>
      <c r="CB27" s="759"/>
      <c r="CC27" s="759"/>
      <c r="CD27" s="759"/>
      <c r="CE27" s="759"/>
      <c r="CF27" s="759"/>
      <c r="CG27" s="760"/>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75"/>
      <c r="DW27" s="776"/>
      <c r="DX27" s="776"/>
      <c r="DY27" s="776"/>
      <c r="DZ27" s="777"/>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3">
        <v>708</v>
      </c>
      <c r="R28" s="814"/>
      <c r="S28" s="814"/>
      <c r="T28" s="814"/>
      <c r="U28" s="814"/>
      <c r="V28" s="814">
        <v>651</v>
      </c>
      <c r="W28" s="814"/>
      <c r="X28" s="814"/>
      <c r="Y28" s="814"/>
      <c r="Z28" s="814"/>
      <c r="AA28" s="814">
        <v>58</v>
      </c>
      <c r="AB28" s="814"/>
      <c r="AC28" s="814"/>
      <c r="AD28" s="814"/>
      <c r="AE28" s="815"/>
      <c r="AF28" s="816">
        <v>58</v>
      </c>
      <c r="AG28" s="814"/>
      <c r="AH28" s="814"/>
      <c r="AI28" s="814"/>
      <c r="AJ28" s="817"/>
      <c r="AK28" s="818">
        <v>34</v>
      </c>
      <c r="AL28" s="809"/>
      <c r="AM28" s="809"/>
      <c r="AN28" s="809"/>
      <c r="AO28" s="809"/>
      <c r="AP28" s="809" t="s">
        <v>487</v>
      </c>
      <c r="AQ28" s="809"/>
      <c r="AR28" s="809"/>
      <c r="AS28" s="809"/>
      <c r="AT28" s="809"/>
      <c r="AU28" s="809" t="s">
        <v>487</v>
      </c>
      <c r="AV28" s="809"/>
      <c r="AW28" s="809"/>
      <c r="AX28" s="809"/>
      <c r="AY28" s="809"/>
      <c r="AZ28" s="810" t="s">
        <v>487</v>
      </c>
      <c r="BA28" s="810"/>
      <c r="BB28" s="810"/>
      <c r="BC28" s="810"/>
      <c r="BD28" s="810"/>
      <c r="BE28" s="811"/>
      <c r="BF28" s="811"/>
      <c r="BG28" s="811"/>
      <c r="BH28" s="811"/>
      <c r="BI28" s="812"/>
      <c r="BJ28" s="203"/>
      <c r="BK28" s="203"/>
      <c r="BL28" s="203"/>
      <c r="BM28" s="203"/>
      <c r="BN28" s="203"/>
      <c r="BO28" s="216"/>
      <c r="BP28" s="216"/>
      <c r="BQ28" s="213">
        <v>22</v>
      </c>
      <c r="BR28" s="214"/>
      <c r="BS28" s="758"/>
      <c r="BT28" s="759"/>
      <c r="BU28" s="759"/>
      <c r="BV28" s="759"/>
      <c r="BW28" s="759"/>
      <c r="BX28" s="759"/>
      <c r="BY28" s="759"/>
      <c r="BZ28" s="759"/>
      <c r="CA28" s="759"/>
      <c r="CB28" s="759"/>
      <c r="CC28" s="759"/>
      <c r="CD28" s="759"/>
      <c r="CE28" s="759"/>
      <c r="CF28" s="759"/>
      <c r="CG28" s="760"/>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75"/>
      <c r="DW28" s="776"/>
      <c r="DX28" s="776"/>
      <c r="DY28" s="776"/>
      <c r="DZ28" s="777"/>
      <c r="EA28" s="197"/>
    </row>
    <row r="29" spans="1:131" s="198" customFormat="1" ht="26.25" customHeight="1">
      <c r="A29" s="217">
        <v>2</v>
      </c>
      <c r="B29" s="745" t="s">
        <v>378</v>
      </c>
      <c r="C29" s="746"/>
      <c r="D29" s="746"/>
      <c r="E29" s="746"/>
      <c r="F29" s="746"/>
      <c r="G29" s="746"/>
      <c r="H29" s="746"/>
      <c r="I29" s="746"/>
      <c r="J29" s="746"/>
      <c r="K29" s="746"/>
      <c r="L29" s="746"/>
      <c r="M29" s="746"/>
      <c r="N29" s="746"/>
      <c r="O29" s="746"/>
      <c r="P29" s="747"/>
      <c r="Q29" s="748">
        <v>73</v>
      </c>
      <c r="R29" s="749"/>
      <c r="S29" s="749"/>
      <c r="T29" s="749"/>
      <c r="U29" s="749"/>
      <c r="V29" s="749">
        <v>65</v>
      </c>
      <c r="W29" s="749"/>
      <c r="X29" s="749"/>
      <c r="Y29" s="749"/>
      <c r="Z29" s="749"/>
      <c r="AA29" s="749">
        <v>8</v>
      </c>
      <c r="AB29" s="749"/>
      <c r="AC29" s="749"/>
      <c r="AD29" s="749"/>
      <c r="AE29" s="750"/>
      <c r="AF29" s="751">
        <v>8</v>
      </c>
      <c r="AG29" s="752"/>
      <c r="AH29" s="752"/>
      <c r="AI29" s="752"/>
      <c r="AJ29" s="753"/>
      <c r="AK29" s="821">
        <v>26</v>
      </c>
      <c r="AL29" s="822"/>
      <c r="AM29" s="822"/>
      <c r="AN29" s="822"/>
      <c r="AO29" s="822"/>
      <c r="AP29" s="822" t="s">
        <v>487</v>
      </c>
      <c r="AQ29" s="822"/>
      <c r="AR29" s="822"/>
      <c r="AS29" s="822"/>
      <c r="AT29" s="822"/>
      <c r="AU29" s="822" t="s">
        <v>487</v>
      </c>
      <c r="AV29" s="822"/>
      <c r="AW29" s="822"/>
      <c r="AX29" s="822"/>
      <c r="AY29" s="822"/>
      <c r="AZ29" s="823" t="s">
        <v>487</v>
      </c>
      <c r="BA29" s="823"/>
      <c r="BB29" s="823"/>
      <c r="BC29" s="823"/>
      <c r="BD29" s="823"/>
      <c r="BE29" s="819"/>
      <c r="BF29" s="819"/>
      <c r="BG29" s="819"/>
      <c r="BH29" s="819"/>
      <c r="BI29" s="820"/>
      <c r="BJ29" s="203"/>
      <c r="BK29" s="203"/>
      <c r="BL29" s="203"/>
      <c r="BM29" s="203"/>
      <c r="BN29" s="203"/>
      <c r="BO29" s="216"/>
      <c r="BP29" s="216"/>
      <c r="BQ29" s="213">
        <v>23</v>
      </c>
      <c r="BR29" s="214"/>
      <c r="BS29" s="758"/>
      <c r="BT29" s="759"/>
      <c r="BU29" s="759"/>
      <c r="BV29" s="759"/>
      <c r="BW29" s="759"/>
      <c r="BX29" s="759"/>
      <c r="BY29" s="759"/>
      <c r="BZ29" s="759"/>
      <c r="CA29" s="759"/>
      <c r="CB29" s="759"/>
      <c r="CC29" s="759"/>
      <c r="CD29" s="759"/>
      <c r="CE29" s="759"/>
      <c r="CF29" s="759"/>
      <c r="CG29" s="760"/>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75"/>
      <c r="DW29" s="776"/>
      <c r="DX29" s="776"/>
      <c r="DY29" s="776"/>
      <c r="DZ29" s="777"/>
      <c r="EA29" s="197"/>
    </row>
    <row r="30" spans="1:131" s="198" customFormat="1" ht="26.25" customHeight="1">
      <c r="A30" s="217">
        <v>3</v>
      </c>
      <c r="B30" s="745" t="s">
        <v>379</v>
      </c>
      <c r="C30" s="746"/>
      <c r="D30" s="746"/>
      <c r="E30" s="746"/>
      <c r="F30" s="746"/>
      <c r="G30" s="746"/>
      <c r="H30" s="746"/>
      <c r="I30" s="746"/>
      <c r="J30" s="746"/>
      <c r="K30" s="746"/>
      <c r="L30" s="746"/>
      <c r="M30" s="746"/>
      <c r="N30" s="746"/>
      <c r="O30" s="746"/>
      <c r="P30" s="747"/>
      <c r="Q30" s="748">
        <v>580</v>
      </c>
      <c r="R30" s="749"/>
      <c r="S30" s="749"/>
      <c r="T30" s="749"/>
      <c r="U30" s="749"/>
      <c r="V30" s="749">
        <v>518</v>
      </c>
      <c r="W30" s="749"/>
      <c r="X30" s="749"/>
      <c r="Y30" s="749"/>
      <c r="Z30" s="749"/>
      <c r="AA30" s="749">
        <v>61</v>
      </c>
      <c r="AB30" s="749"/>
      <c r="AC30" s="749"/>
      <c r="AD30" s="749"/>
      <c r="AE30" s="750"/>
      <c r="AF30" s="751">
        <v>61</v>
      </c>
      <c r="AG30" s="752"/>
      <c r="AH30" s="752"/>
      <c r="AI30" s="752"/>
      <c r="AJ30" s="753"/>
      <c r="AK30" s="821">
        <v>81</v>
      </c>
      <c r="AL30" s="822"/>
      <c r="AM30" s="822"/>
      <c r="AN30" s="822"/>
      <c r="AO30" s="822"/>
      <c r="AP30" s="822" t="s">
        <v>487</v>
      </c>
      <c r="AQ30" s="822"/>
      <c r="AR30" s="822"/>
      <c r="AS30" s="822"/>
      <c r="AT30" s="822"/>
      <c r="AU30" s="822" t="s">
        <v>487</v>
      </c>
      <c r="AV30" s="822"/>
      <c r="AW30" s="822"/>
      <c r="AX30" s="822"/>
      <c r="AY30" s="822"/>
      <c r="AZ30" s="823" t="s">
        <v>487</v>
      </c>
      <c r="BA30" s="823"/>
      <c r="BB30" s="823"/>
      <c r="BC30" s="823"/>
      <c r="BD30" s="823"/>
      <c r="BE30" s="819"/>
      <c r="BF30" s="819"/>
      <c r="BG30" s="819"/>
      <c r="BH30" s="819"/>
      <c r="BI30" s="820"/>
      <c r="BJ30" s="203"/>
      <c r="BK30" s="203"/>
      <c r="BL30" s="203"/>
      <c r="BM30" s="203"/>
      <c r="BN30" s="203"/>
      <c r="BO30" s="216"/>
      <c r="BP30" s="216"/>
      <c r="BQ30" s="213">
        <v>24</v>
      </c>
      <c r="BR30" s="214"/>
      <c r="BS30" s="758"/>
      <c r="BT30" s="759"/>
      <c r="BU30" s="759"/>
      <c r="BV30" s="759"/>
      <c r="BW30" s="759"/>
      <c r="BX30" s="759"/>
      <c r="BY30" s="759"/>
      <c r="BZ30" s="759"/>
      <c r="CA30" s="759"/>
      <c r="CB30" s="759"/>
      <c r="CC30" s="759"/>
      <c r="CD30" s="759"/>
      <c r="CE30" s="759"/>
      <c r="CF30" s="759"/>
      <c r="CG30" s="760"/>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75"/>
      <c r="DW30" s="776"/>
      <c r="DX30" s="776"/>
      <c r="DY30" s="776"/>
      <c r="DZ30" s="777"/>
      <c r="EA30" s="197"/>
    </row>
    <row r="31" spans="1:131" s="198" customFormat="1" ht="26.25" customHeight="1">
      <c r="A31" s="217">
        <v>4</v>
      </c>
      <c r="B31" s="745" t="s">
        <v>380</v>
      </c>
      <c r="C31" s="746"/>
      <c r="D31" s="746"/>
      <c r="E31" s="746"/>
      <c r="F31" s="746"/>
      <c r="G31" s="746"/>
      <c r="H31" s="746"/>
      <c r="I31" s="746"/>
      <c r="J31" s="746"/>
      <c r="K31" s="746"/>
      <c r="L31" s="746"/>
      <c r="M31" s="746"/>
      <c r="N31" s="746"/>
      <c r="O31" s="746"/>
      <c r="P31" s="747"/>
      <c r="Q31" s="748">
        <v>409</v>
      </c>
      <c r="R31" s="749"/>
      <c r="S31" s="749"/>
      <c r="T31" s="749"/>
      <c r="U31" s="749"/>
      <c r="V31" s="749">
        <v>369</v>
      </c>
      <c r="W31" s="749"/>
      <c r="X31" s="749"/>
      <c r="Y31" s="749"/>
      <c r="Z31" s="749"/>
      <c r="AA31" s="749">
        <v>40</v>
      </c>
      <c r="AB31" s="749"/>
      <c r="AC31" s="749"/>
      <c r="AD31" s="749"/>
      <c r="AE31" s="750"/>
      <c r="AF31" s="751">
        <v>40</v>
      </c>
      <c r="AG31" s="752"/>
      <c r="AH31" s="752"/>
      <c r="AI31" s="752"/>
      <c r="AJ31" s="753"/>
      <c r="AK31" s="821">
        <v>173</v>
      </c>
      <c r="AL31" s="822"/>
      <c r="AM31" s="822"/>
      <c r="AN31" s="822"/>
      <c r="AO31" s="822"/>
      <c r="AP31" s="822" t="s">
        <v>487</v>
      </c>
      <c r="AQ31" s="822"/>
      <c r="AR31" s="822"/>
      <c r="AS31" s="822"/>
      <c r="AT31" s="822"/>
      <c r="AU31" s="822" t="s">
        <v>487</v>
      </c>
      <c r="AV31" s="822"/>
      <c r="AW31" s="822"/>
      <c r="AX31" s="822"/>
      <c r="AY31" s="822"/>
      <c r="AZ31" s="823" t="s">
        <v>487</v>
      </c>
      <c r="BA31" s="823"/>
      <c r="BB31" s="823"/>
      <c r="BC31" s="823"/>
      <c r="BD31" s="823"/>
      <c r="BE31" s="819"/>
      <c r="BF31" s="819"/>
      <c r="BG31" s="819"/>
      <c r="BH31" s="819"/>
      <c r="BI31" s="820"/>
      <c r="BJ31" s="203"/>
      <c r="BK31" s="203"/>
      <c r="BL31" s="203"/>
      <c r="BM31" s="203"/>
      <c r="BN31" s="203"/>
      <c r="BO31" s="216"/>
      <c r="BP31" s="216"/>
      <c r="BQ31" s="213">
        <v>25</v>
      </c>
      <c r="BR31" s="214"/>
      <c r="BS31" s="758"/>
      <c r="BT31" s="759"/>
      <c r="BU31" s="759"/>
      <c r="BV31" s="759"/>
      <c r="BW31" s="759"/>
      <c r="BX31" s="759"/>
      <c r="BY31" s="759"/>
      <c r="BZ31" s="759"/>
      <c r="CA31" s="759"/>
      <c r="CB31" s="759"/>
      <c r="CC31" s="759"/>
      <c r="CD31" s="759"/>
      <c r="CE31" s="759"/>
      <c r="CF31" s="759"/>
      <c r="CG31" s="760"/>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75"/>
      <c r="DW31" s="776"/>
      <c r="DX31" s="776"/>
      <c r="DY31" s="776"/>
      <c r="DZ31" s="777"/>
      <c r="EA31" s="197"/>
    </row>
    <row r="32" spans="1:131" s="198" customFormat="1" ht="26.25" customHeight="1">
      <c r="A32" s="217">
        <v>5</v>
      </c>
      <c r="B32" s="745" t="s">
        <v>381</v>
      </c>
      <c r="C32" s="746"/>
      <c r="D32" s="746"/>
      <c r="E32" s="746"/>
      <c r="F32" s="746"/>
      <c r="G32" s="746"/>
      <c r="H32" s="746"/>
      <c r="I32" s="746"/>
      <c r="J32" s="746"/>
      <c r="K32" s="746"/>
      <c r="L32" s="746"/>
      <c r="M32" s="746"/>
      <c r="N32" s="746"/>
      <c r="O32" s="746"/>
      <c r="P32" s="747"/>
      <c r="Q32" s="748">
        <v>189</v>
      </c>
      <c r="R32" s="749"/>
      <c r="S32" s="749"/>
      <c r="T32" s="749"/>
      <c r="U32" s="749"/>
      <c r="V32" s="749">
        <v>178</v>
      </c>
      <c r="W32" s="749"/>
      <c r="X32" s="749"/>
      <c r="Y32" s="749"/>
      <c r="Z32" s="749"/>
      <c r="AA32" s="749">
        <v>12</v>
      </c>
      <c r="AB32" s="749"/>
      <c r="AC32" s="749"/>
      <c r="AD32" s="749"/>
      <c r="AE32" s="750"/>
      <c r="AF32" s="751">
        <v>12</v>
      </c>
      <c r="AG32" s="752"/>
      <c r="AH32" s="752"/>
      <c r="AI32" s="752"/>
      <c r="AJ32" s="753"/>
      <c r="AK32" s="821">
        <v>68</v>
      </c>
      <c r="AL32" s="822"/>
      <c r="AM32" s="822"/>
      <c r="AN32" s="822"/>
      <c r="AO32" s="822"/>
      <c r="AP32" s="822" t="s">
        <v>487</v>
      </c>
      <c r="AQ32" s="822"/>
      <c r="AR32" s="822"/>
      <c r="AS32" s="822"/>
      <c r="AT32" s="822"/>
      <c r="AU32" s="822" t="s">
        <v>487</v>
      </c>
      <c r="AV32" s="822"/>
      <c r="AW32" s="822"/>
      <c r="AX32" s="822"/>
      <c r="AY32" s="822"/>
      <c r="AZ32" s="823" t="s">
        <v>487</v>
      </c>
      <c r="BA32" s="823"/>
      <c r="BB32" s="823"/>
      <c r="BC32" s="823"/>
      <c r="BD32" s="823"/>
      <c r="BE32" s="819"/>
      <c r="BF32" s="819"/>
      <c r="BG32" s="819"/>
      <c r="BH32" s="819"/>
      <c r="BI32" s="820"/>
      <c r="BJ32" s="203"/>
      <c r="BK32" s="203"/>
      <c r="BL32" s="203"/>
      <c r="BM32" s="203"/>
      <c r="BN32" s="203"/>
      <c r="BO32" s="216"/>
      <c r="BP32" s="216"/>
      <c r="BQ32" s="213">
        <v>26</v>
      </c>
      <c r="BR32" s="214"/>
      <c r="BS32" s="758"/>
      <c r="BT32" s="759"/>
      <c r="BU32" s="759"/>
      <c r="BV32" s="759"/>
      <c r="BW32" s="759"/>
      <c r="BX32" s="759"/>
      <c r="BY32" s="759"/>
      <c r="BZ32" s="759"/>
      <c r="CA32" s="759"/>
      <c r="CB32" s="759"/>
      <c r="CC32" s="759"/>
      <c r="CD32" s="759"/>
      <c r="CE32" s="759"/>
      <c r="CF32" s="759"/>
      <c r="CG32" s="760"/>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75"/>
      <c r="DW32" s="776"/>
      <c r="DX32" s="776"/>
      <c r="DY32" s="776"/>
      <c r="DZ32" s="777"/>
      <c r="EA32" s="197"/>
    </row>
    <row r="33" spans="1:131" s="198" customFormat="1" ht="26.25" customHeight="1">
      <c r="A33" s="217">
        <v>6</v>
      </c>
      <c r="B33" s="745" t="s">
        <v>382</v>
      </c>
      <c r="C33" s="746"/>
      <c r="D33" s="746"/>
      <c r="E33" s="746"/>
      <c r="F33" s="746"/>
      <c r="G33" s="746"/>
      <c r="H33" s="746"/>
      <c r="I33" s="746"/>
      <c r="J33" s="746"/>
      <c r="K33" s="746"/>
      <c r="L33" s="746"/>
      <c r="M33" s="746"/>
      <c r="N33" s="746"/>
      <c r="O33" s="746"/>
      <c r="P33" s="747"/>
      <c r="Q33" s="748">
        <v>133</v>
      </c>
      <c r="R33" s="749"/>
      <c r="S33" s="749"/>
      <c r="T33" s="749"/>
      <c r="U33" s="749"/>
      <c r="V33" s="749">
        <v>119</v>
      </c>
      <c r="W33" s="749"/>
      <c r="X33" s="749"/>
      <c r="Y33" s="749"/>
      <c r="Z33" s="749"/>
      <c r="AA33" s="749">
        <v>14</v>
      </c>
      <c r="AB33" s="749"/>
      <c r="AC33" s="749"/>
      <c r="AD33" s="749"/>
      <c r="AE33" s="750"/>
      <c r="AF33" s="751">
        <v>116</v>
      </c>
      <c r="AG33" s="752"/>
      <c r="AH33" s="752"/>
      <c r="AI33" s="752"/>
      <c r="AJ33" s="753"/>
      <c r="AK33" s="821">
        <v>16</v>
      </c>
      <c r="AL33" s="822"/>
      <c r="AM33" s="822"/>
      <c r="AN33" s="822"/>
      <c r="AO33" s="822"/>
      <c r="AP33" s="822">
        <v>417</v>
      </c>
      <c r="AQ33" s="822"/>
      <c r="AR33" s="822"/>
      <c r="AS33" s="822"/>
      <c r="AT33" s="822"/>
      <c r="AU33" s="822">
        <v>154</v>
      </c>
      <c r="AV33" s="822"/>
      <c r="AW33" s="822"/>
      <c r="AX33" s="822"/>
      <c r="AY33" s="822"/>
      <c r="AZ33" s="823" t="s">
        <v>487</v>
      </c>
      <c r="BA33" s="823"/>
      <c r="BB33" s="823"/>
      <c r="BC33" s="823"/>
      <c r="BD33" s="823"/>
      <c r="BE33" s="819" t="s">
        <v>383</v>
      </c>
      <c r="BF33" s="819"/>
      <c r="BG33" s="819"/>
      <c r="BH33" s="819"/>
      <c r="BI33" s="820"/>
      <c r="BJ33" s="203"/>
      <c r="BK33" s="203"/>
      <c r="BL33" s="203"/>
      <c r="BM33" s="203"/>
      <c r="BN33" s="203"/>
      <c r="BO33" s="216"/>
      <c r="BP33" s="216"/>
      <c r="BQ33" s="213">
        <v>27</v>
      </c>
      <c r="BR33" s="214"/>
      <c r="BS33" s="758"/>
      <c r="BT33" s="759"/>
      <c r="BU33" s="759"/>
      <c r="BV33" s="759"/>
      <c r="BW33" s="759"/>
      <c r="BX33" s="759"/>
      <c r="BY33" s="759"/>
      <c r="BZ33" s="759"/>
      <c r="CA33" s="759"/>
      <c r="CB33" s="759"/>
      <c r="CC33" s="759"/>
      <c r="CD33" s="759"/>
      <c r="CE33" s="759"/>
      <c r="CF33" s="759"/>
      <c r="CG33" s="760"/>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75"/>
      <c r="DW33" s="776"/>
      <c r="DX33" s="776"/>
      <c r="DY33" s="776"/>
      <c r="DZ33" s="777"/>
      <c r="EA33" s="197"/>
    </row>
    <row r="34" spans="1:131" s="198" customFormat="1" ht="26.25" customHeight="1">
      <c r="A34" s="217">
        <v>7</v>
      </c>
      <c r="B34" s="745" t="s">
        <v>384</v>
      </c>
      <c r="C34" s="746"/>
      <c r="D34" s="746"/>
      <c r="E34" s="746"/>
      <c r="F34" s="746"/>
      <c r="G34" s="746"/>
      <c r="H34" s="746"/>
      <c r="I34" s="746"/>
      <c r="J34" s="746"/>
      <c r="K34" s="746"/>
      <c r="L34" s="746"/>
      <c r="M34" s="746"/>
      <c r="N34" s="746"/>
      <c r="O34" s="746"/>
      <c r="P34" s="747"/>
      <c r="Q34" s="748">
        <v>380</v>
      </c>
      <c r="R34" s="749"/>
      <c r="S34" s="749"/>
      <c r="T34" s="749"/>
      <c r="U34" s="749"/>
      <c r="V34" s="749">
        <v>371</v>
      </c>
      <c r="W34" s="749"/>
      <c r="X34" s="749"/>
      <c r="Y34" s="749"/>
      <c r="Z34" s="749"/>
      <c r="AA34" s="749">
        <v>9</v>
      </c>
      <c r="AB34" s="749"/>
      <c r="AC34" s="749"/>
      <c r="AD34" s="749"/>
      <c r="AE34" s="750"/>
      <c r="AF34" s="751">
        <v>9</v>
      </c>
      <c r="AG34" s="752"/>
      <c r="AH34" s="752"/>
      <c r="AI34" s="752"/>
      <c r="AJ34" s="753"/>
      <c r="AK34" s="821">
        <v>160</v>
      </c>
      <c r="AL34" s="822"/>
      <c r="AM34" s="822"/>
      <c r="AN34" s="822"/>
      <c r="AO34" s="822"/>
      <c r="AP34" s="822">
        <v>1871</v>
      </c>
      <c r="AQ34" s="822"/>
      <c r="AR34" s="822"/>
      <c r="AS34" s="822"/>
      <c r="AT34" s="822"/>
      <c r="AU34" s="822">
        <v>1606</v>
      </c>
      <c r="AV34" s="822"/>
      <c r="AW34" s="822"/>
      <c r="AX34" s="822"/>
      <c r="AY34" s="822"/>
      <c r="AZ34" s="823" t="s">
        <v>487</v>
      </c>
      <c r="BA34" s="823"/>
      <c r="BB34" s="823"/>
      <c r="BC34" s="823"/>
      <c r="BD34" s="823"/>
      <c r="BE34" s="819" t="s">
        <v>385</v>
      </c>
      <c r="BF34" s="819"/>
      <c r="BG34" s="819"/>
      <c r="BH34" s="819"/>
      <c r="BI34" s="820"/>
      <c r="BJ34" s="203"/>
      <c r="BK34" s="203"/>
      <c r="BL34" s="203"/>
      <c r="BM34" s="203"/>
      <c r="BN34" s="203"/>
      <c r="BO34" s="216"/>
      <c r="BP34" s="216"/>
      <c r="BQ34" s="213">
        <v>28</v>
      </c>
      <c r="BR34" s="214"/>
      <c r="BS34" s="758"/>
      <c r="BT34" s="759"/>
      <c r="BU34" s="759"/>
      <c r="BV34" s="759"/>
      <c r="BW34" s="759"/>
      <c r="BX34" s="759"/>
      <c r="BY34" s="759"/>
      <c r="BZ34" s="759"/>
      <c r="CA34" s="759"/>
      <c r="CB34" s="759"/>
      <c r="CC34" s="759"/>
      <c r="CD34" s="759"/>
      <c r="CE34" s="759"/>
      <c r="CF34" s="759"/>
      <c r="CG34" s="760"/>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75"/>
      <c r="DW34" s="776"/>
      <c r="DX34" s="776"/>
      <c r="DY34" s="776"/>
      <c r="DZ34" s="777"/>
      <c r="EA34" s="197"/>
    </row>
    <row r="35" spans="1:131" s="198" customFormat="1" ht="26.25" customHeight="1">
      <c r="A35" s="217">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1"/>
      <c r="AL35" s="822"/>
      <c r="AM35" s="822"/>
      <c r="AN35" s="822"/>
      <c r="AO35" s="822"/>
      <c r="AP35" s="822"/>
      <c r="AQ35" s="822"/>
      <c r="AR35" s="822"/>
      <c r="AS35" s="822"/>
      <c r="AT35" s="822"/>
      <c r="AU35" s="822"/>
      <c r="AV35" s="822"/>
      <c r="AW35" s="822"/>
      <c r="AX35" s="822"/>
      <c r="AY35" s="822"/>
      <c r="AZ35" s="823"/>
      <c r="BA35" s="823"/>
      <c r="BB35" s="823"/>
      <c r="BC35" s="823"/>
      <c r="BD35" s="823"/>
      <c r="BE35" s="819"/>
      <c r="BF35" s="819"/>
      <c r="BG35" s="819"/>
      <c r="BH35" s="819"/>
      <c r="BI35" s="820"/>
      <c r="BJ35" s="203"/>
      <c r="BK35" s="203"/>
      <c r="BL35" s="203"/>
      <c r="BM35" s="203"/>
      <c r="BN35" s="203"/>
      <c r="BO35" s="216"/>
      <c r="BP35" s="216"/>
      <c r="BQ35" s="213">
        <v>29</v>
      </c>
      <c r="BR35" s="214"/>
      <c r="BS35" s="758"/>
      <c r="BT35" s="759"/>
      <c r="BU35" s="759"/>
      <c r="BV35" s="759"/>
      <c r="BW35" s="759"/>
      <c r="BX35" s="759"/>
      <c r="BY35" s="759"/>
      <c r="BZ35" s="759"/>
      <c r="CA35" s="759"/>
      <c r="CB35" s="759"/>
      <c r="CC35" s="759"/>
      <c r="CD35" s="759"/>
      <c r="CE35" s="759"/>
      <c r="CF35" s="759"/>
      <c r="CG35" s="760"/>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75"/>
      <c r="DW35" s="776"/>
      <c r="DX35" s="776"/>
      <c r="DY35" s="776"/>
      <c r="DZ35" s="777"/>
      <c r="EA35" s="197"/>
    </row>
    <row r="36" spans="1:131" s="198" customFormat="1" ht="26.25" customHeight="1">
      <c r="A36" s="217">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1"/>
      <c r="AL36" s="822"/>
      <c r="AM36" s="822"/>
      <c r="AN36" s="822"/>
      <c r="AO36" s="822"/>
      <c r="AP36" s="822"/>
      <c r="AQ36" s="822"/>
      <c r="AR36" s="822"/>
      <c r="AS36" s="822"/>
      <c r="AT36" s="822"/>
      <c r="AU36" s="822"/>
      <c r="AV36" s="822"/>
      <c r="AW36" s="822"/>
      <c r="AX36" s="822"/>
      <c r="AY36" s="822"/>
      <c r="AZ36" s="823"/>
      <c r="BA36" s="823"/>
      <c r="BB36" s="823"/>
      <c r="BC36" s="823"/>
      <c r="BD36" s="823"/>
      <c r="BE36" s="819"/>
      <c r="BF36" s="819"/>
      <c r="BG36" s="819"/>
      <c r="BH36" s="819"/>
      <c r="BI36" s="820"/>
      <c r="BJ36" s="203"/>
      <c r="BK36" s="203"/>
      <c r="BL36" s="203"/>
      <c r="BM36" s="203"/>
      <c r="BN36" s="203"/>
      <c r="BO36" s="216"/>
      <c r="BP36" s="216"/>
      <c r="BQ36" s="213">
        <v>30</v>
      </c>
      <c r="BR36" s="214"/>
      <c r="BS36" s="758"/>
      <c r="BT36" s="759"/>
      <c r="BU36" s="759"/>
      <c r="BV36" s="759"/>
      <c r="BW36" s="759"/>
      <c r="BX36" s="759"/>
      <c r="BY36" s="759"/>
      <c r="BZ36" s="759"/>
      <c r="CA36" s="759"/>
      <c r="CB36" s="759"/>
      <c r="CC36" s="759"/>
      <c r="CD36" s="759"/>
      <c r="CE36" s="759"/>
      <c r="CF36" s="759"/>
      <c r="CG36" s="760"/>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75"/>
      <c r="DW36" s="776"/>
      <c r="DX36" s="776"/>
      <c r="DY36" s="776"/>
      <c r="DZ36" s="777"/>
      <c r="EA36" s="197"/>
    </row>
    <row r="37" spans="1:131" s="198" customFormat="1" ht="26.25" customHeight="1">
      <c r="A37" s="217">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1"/>
      <c r="AL37" s="822"/>
      <c r="AM37" s="822"/>
      <c r="AN37" s="822"/>
      <c r="AO37" s="822"/>
      <c r="AP37" s="822"/>
      <c r="AQ37" s="822"/>
      <c r="AR37" s="822"/>
      <c r="AS37" s="822"/>
      <c r="AT37" s="822"/>
      <c r="AU37" s="822"/>
      <c r="AV37" s="822"/>
      <c r="AW37" s="822"/>
      <c r="AX37" s="822"/>
      <c r="AY37" s="822"/>
      <c r="AZ37" s="823"/>
      <c r="BA37" s="823"/>
      <c r="BB37" s="823"/>
      <c r="BC37" s="823"/>
      <c r="BD37" s="823"/>
      <c r="BE37" s="819"/>
      <c r="BF37" s="819"/>
      <c r="BG37" s="819"/>
      <c r="BH37" s="819"/>
      <c r="BI37" s="820"/>
      <c r="BJ37" s="203"/>
      <c r="BK37" s="203"/>
      <c r="BL37" s="203"/>
      <c r="BM37" s="203"/>
      <c r="BN37" s="203"/>
      <c r="BO37" s="216"/>
      <c r="BP37" s="216"/>
      <c r="BQ37" s="213">
        <v>31</v>
      </c>
      <c r="BR37" s="214"/>
      <c r="BS37" s="758"/>
      <c r="BT37" s="759"/>
      <c r="BU37" s="759"/>
      <c r="BV37" s="759"/>
      <c r="BW37" s="759"/>
      <c r="BX37" s="759"/>
      <c r="BY37" s="759"/>
      <c r="BZ37" s="759"/>
      <c r="CA37" s="759"/>
      <c r="CB37" s="759"/>
      <c r="CC37" s="759"/>
      <c r="CD37" s="759"/>
      <c r="CE37" s="759"/>
      <c r="CF37" s="759"/>
      <c r="CG37" s="760"/>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75"/>
      <c r="DW37" s="776"/>
      <c r="DX37" s="776"/>
      <c r="DY37" s="776"/>
      <c r="DZ37" s="777"/>
      <c r="EA37" s="197"/>
    </row>
    <row r="38" spans="1:131" s="198" customFormat="1" ht="26.25" customHeight="1">
      <c r="A38" s="217">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1"/>
      <c r="AL38" s="822"/>
      <c r="AM38" s="822"/>
      <c r="AN38" s="822"/>
      <c r="AO38" s="822"/>
      <c r="AP38" s="822"/>
      <c r="AQ38" s="822"/>
      <c r="AR38" s="822"/>
      <c r="AS38" s="822"/>
      <c r="AT38" s="822"/>
      <c r="AU38" s="822"/>
      <c r="AV38" s="822"/>
      <c r="AW38" s="822"/>
      <c r="AX38" s="822"/>
      <c r="AY38" s="822"/>
      <c r="AZ38" s="823"/>
      <c r="BA38" s="823"/>
      <c r="BB38" s="823"/>
      <c r="BC38" s="823"/>
      <c r="BD38" s="823"/>
      <c r="BE38" s="819"/>
      <c r="BF38" s="819"/>
      <c r="BG38" s="819"/>
      <c r="BH38" s="819"/>
      <c r="BI38" s="820"/>
      <c r="BJ38" s="203"/>
      <c r="BK38" s="203"/>
      <c r="BL38" s="203"/>
      <c r="BM38" s="203"/>
      <c r="BN38" s="203"/>
      <c r="BO38" s="216"/>
      <c r="BP38" s="216"/>
      <c r="BQ38" s="213">
        <v>32</v>
      </c>
      <c r="BR38" s="214"/>
      <c r="BS38" s="758"/>
      <c r="BT38" s="759"/>
      <c r="BU38" s="759"/>
      <c r="BV38" s="759"/>
      <c r="BW38" s="759"/>
      <c r="BX38" s="759"/>
      <c r="BY38" s="759"/>
      <c r="BZ38" s="759"/>
      <c r="CA38" s="759"/>
      <c r="CB38" s="759"/>
      <c r="CC38" s="759"/>
      <c r="CD38" s="759"/>
      <c r="CE38" s="759"/>
      <c r="CF38" s="759"/>
      <c r="CG38" s="760"/>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75"/>
      <c r="DW38" s="776"/>
      <c r="DX38" s="776"/>
      <c r="DY38" s="776"/>
      <c r="DZ38" s="777"/>
      <c r="EA38" s="197"/>
    </row>
    <row r="39" spans="1:131" s="198" customFormat="1" ht="26.25" customHeight="1">
      <c r="A39" s="217">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1"/>
      <c r="AL39" s="822"/>
      <c r="AM39" s="822"/>
      <c r="AN39" s="822"/>
      <c r="AO39" s="822"/>
      <c r="AP39" s="822"/>
      <c r="AQ39" s="822"/>
      <c r="AR39" s="822"/>
      <c r="AS39" s="822"/>
      <c r="AT39" s="822"/>
      <c r="AU39" s="822"/>
      <c r="AV39" s="822"/>
      <c r="AW39" s="822"/>
      <c r="AX39" s="822"/>
      <c r="AY39" s="822"/>
      <c r="AZ39" s="823"/>
      <c r="BA39" s="823"/>
      <c r="BB39" s="823"/>
      <c r="BC39" s="823"/>
      <c r="BD39" s="823"/>
      <c r="BE39" s="819"/>
      <c r="BF39" s="819"/>
      <c r="BG39" s="819"/>
      <c r="BH39" s="819"/>
      <c r="BI39" s="820"/>
      <c r="BJ39" s="203"/>
      <c r="BK39" s="203"/>
      <c r="BL39" s="203"/>
      <c r="BM39" s="203"/>
      <c r="BN39" s="203"/>
      <c r="BO39" s="216"/>
      <c r="BP39" s="216"/>
      <c r="BQ39" s="213">
        <v>33</v>
      </c>
      <c r="BR39" s="214"/>
      <c r="BS39" s="758"/>
      <c r="BT39" s="759"/>
      <c r="BU39" s="759"/>
      <c r="BV39" s="759"/>
      <c r="BW39" s="759"/>
      <c r="BX39" s="759"/>
      <c r="BY39" s="759"/>
      <c r="BZ39" s="759"/>
      <c r="CA39" s="759"/>
      <c r="CB39" s="759"/>
      <c r="CC39" s="759"/>
      <c r="CD39" s="759"/>
      <c r="CE39" s="759"/>
      <c r="CF39" s="759"/>
      <c r="CG39" s="760"/>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75"/>
      <c r="DW39" s="776"/>
      <c r="DX39" s="776"/>
      <c r="DY39" s="776"/>
      <c r="DZ39" s="777"/>
      <c r="EA39" s="197"/>
    </row>
    <row r="40" spans="1:131" s="198" customFormat="1" ht="26.25" customHeight="1">
      <c r="A40" s="212">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1"/>
      <c r="AL40" s="822"/>
      <c r="AM40" s="822"/>
      <c r="AN40" s="822"/>
      <c r="AO40" s="822"/>
      <c r="AP40" s="822"/>
      <c r="AQ40" s="822"/>
      <c r="AR40" s="822"/>
      <c r="AS40" s="822"/>
      <c r="AT40" s="822"/>
      <c r="AU40" s="822"/>
      <c r="AV40" s="822"/>
      <c r="AW40" s="822"/>
      <c r="AX40" s="822"/>
      <c r="AY40" s="822"/>
      <c r="AZ40" s="823"/>
      <c r="BA40" s="823"/>
      <c r="BB40" s="823"/>
      <c r="BC40" s="823"/>
      <c r="BD40" s="823"/>
      <c r="BE40" s="819"/>
      <c r="BF40" s="819"/>
      <c r="BG40" s="819"/>
      <c r="BH40" s="819"/>
      <c r="BI40" s="820"/>
      <c r="BJ40" s="203"/>
      <c r="BK40" s="203"/>
      <c r="BL40" s="203"/>
      <c r="BM40" s="203"/>
      <c r="BN40" s="203"/>
      <c r="BO40" s="216"/>
      <c r="BP40" s="216"/>
      <c r="BQ40" s="213">
        <v>34</v>
      </c>
      <c r="BR40" s="214"/>
      <c r="BS40" s="758"/>
      <c r="BT40" s="759"/>
      <c r="BU40" s="759"/>
      <c r="BV40" s="759"/>
      <c r="BW40" s="759"/>
      <c r="BX40" s="759"/>
      <c r="BY40" s="759"/>
      <c r="BZ40" s="759"/>
      <c r="CA40" s="759"/>
      <c r="CB40" s="759"/>
      <c r="CC40" s="759"/>
      <c r="CD40" s="759"/>
      <c r="CE40" s="759"/>
      <c r="CF40" s="759"/>
      <c r="CG40" s="760"/>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75"/>
      <c r="DW40" s="776"/>
      <c r="DX40" s="776"/>
      <c r="DY40" s="776"/>
      <c r="DZ40" s="777"/>
      <c r="EA40" s="197"/>
    </row>
    <row r="41" spans="1:131" s="198" customFormat="1" ht="26.25" customHeight="1">
      <c r="A41" s="212">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1"/>
      <c r="AL41" s="822"/>
      <c r="AM41" s="822"/>
      <c r="AN41" s="822"/>
      <c r="AO41" s="822"/>
      <c r="AP41" s="822"/>
      <c r="AQ41" s="822"/>
      <c r="AR41" s="822"/>
      <c r="AS41" s="822"/>
      <c r="AT41" s="822"/>
      <c r="AU41" s="822"/>
      <c r="AV41" s="822"/>
      <c r="AW41" s="822"/>
      <c r="AX41" s="822"/>
      <c r="AY41" s="822"/>
      <c r="AZ41" s="823"/>
      <c r="BA41" s="823"/>
      <c r="BB41" s="823"/>
      <c r="BC41" s="823"/>
      <c r="BD41" s="823"/>
      <c r="BE41" s="819"/>
      <c r="BF41" s="819"/>
      <c r="BG41" s="819"/>
      <c r="BH41" s="819"/>
      <c r="BI41" s="820"/>
      <c r="BJ41" s="203"/>
      <c r="BK41" s="203"/>
      <c r="BL41" s="203"/>
      <c r="BM41" s="203"/>
      <c r="BN41" s="203"/>
      <c r="BO41" s="216"/>
      <c r="BP41" s="216"/>
      <c r="BQ41" s="213">
        <v>35</v>
      </c>
      <c r="BR41" s="214"/>
      <c r="BS41" s="758"/>
      <c r="BT41" s="759"/>
      <c r="BU41" s="759"/>
      <c r="BV41" s="759"/>
      <c r="BW41" s="759"/>
      <c r="BX41" s="759"/>
      <c r="BY41" s="759"/>
      <c r="BZ41" s="759"/>
      <c r="CA41" s="759"/>
      <c r="CB41" s="759"/>
      <c r="CC41" s="759"/>
      <c r="CD41" s="759"/>
      <c r="CE41" s="759"/>
      <c r="CF41" s="759"/>
      <c r="CG41" s="760"/>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75"/>
      <c r="DW41" s="776"/>
      <c r="DX41" s="776"/>
      <c r="DY41" s="776"/>
      <c r="DZ41" s="777"/>
      <c r="EA41" s="197"/>
    </row>
    <row r="42" spans="1:131" s="198" customFormat="1" ht="26.25" customHeight="1">
      <c r="A42" s="212">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1"/>
      <c r="AL42" s="822"/>
      <c r="AM42" s="822"/>
      <c r="AN42" s="822"/>
      <c r="AO42" s="822"/>
      <c r="AP42" s="822"/>
      <c r="AQ42" s="822"/>
      <c r="AR42" s="822"/>
      <c r="AS42" s="822"/>
      <c r="AT42" s="822"/>
      <c r="AU42" s="822"/>
      <c r="AV42" s="822"/>
      <c r="AW42" s="822"/>
      <c r="AX42" s="822"/>
      <c r="AY42" s="822"/>
      <c r="AZ42" s="823"/>
      <c r="BA42" s="823"/>
      <c r="BB42" s="823"/>
      <c r="BC42" s="823"/>
      <c r="BD42" s="823"/>
      <c r="BE42" s="819"/>
      <c r="BF42" s="819"/>
      <c r="BG42" s="819"/>
      <c r="BH42" s="819"/>
      <c r="BI42" s="820"/>
      <c r="BJ42" s="203"/>
      <c r="BK42" s="203"/>
      <c r="BL42" s="203"/>
      <c r="BM42" s="203"/>
      <c r="BN42" s="203"/>
      <c r="BO42" s="216"/>
      <c r="BP42" s="216"/>
      <c r="BQ42" s="213">
        <v>36</v>
      </c>
      <c r="BR42" s="214"/>
      <c r="BS42" s="758"/>
      <c r="BT42" s="759"/>
      <c r="BU42" s="759"/>
      <c r="BV42" s="759"/>
      <c r="BW42" s="759"/>
      <c r="BX42" s="759"/>
      <c r="BY42" s="759"/>
      <c r="BZ42" s="759"/>
      <c r="CA42" s="759"/>
      <c r="CB42" s="759"/>
      <c r="CC42" s="759"/>
      <c r="CD42" s="759"/>
      <c r="CE42" s="759"/>
      <c r="CF42" s="759"/>
      <c r="CG42" s="760"/>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75"/>
      <c r="DW42" s="776"/>
      <c r="DX42" s="776"/>
      <c r="DY42" s="776"/>
      <c r="DZ42" s="777"/>
      <c r="EA42" s="197"/>
    </row>
    <row r="43" spans="1:131" s="198" customFormat="1" ht="26.25" customHeight="1">
      <c r="A43" s="212">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1"/>
      <c r="AL43" s="822"/>
      <c r="AM43" s="822"/>
      <c r="AN43" s="822"/>
      <c r="AO43" s="822"/>
      <c r="AP43" s="822"/>
      <c r="AQ43" s="822"/>
      <c r="AR43" s="822"/>
      <c r="AS43" s="822"/>
      <c r="AT43" s="822"/>
      <c r="AU43" s="822"/>
      <c r="AV43" s="822"/>
      <c r="AW43" s="822"/>
      <c r="AX43" s="822"/>
      <c r="AY43" s="822"/>
      <c r="AZ43" s="823"/>
      <c r="BA43" s="823"/>
      <c r="BB43" s="823"/>
      <c r="BC43" s="823"/>
      <c r="BD43" s="823"/>
      <c r="BE43" s="819"/>
      <c r="BF43" s="819"/>
      <c r="BG43" s="819"/>
      <c r="BH43" s="819"/>
      <c r="BI43" s="820"/>
      <c r="BJ43" s="203"/>
      <c r="BK43" s="203"/>
      <c r="BL43" s="203"/>
      <c r="BM43" s="203"/>
      <c r="BN43" s="203"/>
      <c r="BO43" s="216"/>
      <c r="BP43" s="216"/>
      <c r="BQ43" s="213">
        <v>37</v>
      </c>
      <c r="BR43" s="214"/>
      <c r="BS43" s="758"/>
      <c r="BT43" s="759"/>
      <c r="BU43" s="759"/>
      <c r="BV43" s="759"/>
      <c r="BW43" s="759"/>
      <c r="BX43" s="759"/>
      <c r="BY43" s="759"/>
      <c r="BZ43" s="759"/>
      <c r="CA43" s="759"/>
      <c r="CB43" s="759"/>
      <c r="CC43" s="759"/>
      <c r="CD43" s="759"/>
      <c r="CE43" s="759"/>
      <c r="CF43" s="759"/>
      <c r="CG43" s="760"/>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75"/>
      <c r="DW43" s="776"/>
      <c r="DX43" s="776"/>
      <c r="DY43" s="776"/>
      <c r="DZ43" s="777"/>
      <c r="EA43" s="197"/>
    </row>
    <row r="44" spans="1:131" s="198" customFormat="1" ht="26.25" customHeight="1">
      <c r="A44" s="212">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1"/>
      <c r="AL44" s="822"/>
      <c r="AM44" s="822"/>
      <c r="AN44" s="822"/>
      <c r="AO44" s="822"/>
      <c r="AP44" s="822"/>
      <c r="AQ44" s="822"/>
      <c r="AR44" s="822"/>
      <c r="AS44" s="822"/>
      <c r="AT44" s="822"/>
      <c r="AU44" s="822"/>
      <c r="AV44" s="822"/>
      <c r="AW44" s="822"/>
      <c r="AX44" s="822"/>
      <c r="AY44" s="822"/>
      <c r="AZ44" s="823"/>
      <c r="BA44" s="823"/>
      <c r="BB44" s="823"/>
      <c r="BC44" s="823"/>
      <c r="BD44" s="823"/>
      <c r="BE44" s="819"/>
      <c r="BF44" s="819"/>
      <c r="BG44" s="819"/>
      <c r="BH44" s="819"/>
      <c r="BI44" s="820"/>
      <c r="BJ44" s="203"/>
      <c r="BK44" s="203"/>
      <c r="BL44" s="203"/>
      <c r="BM44" s="203"/>
      <c r="BN44" s="203"/>
      <c r="BO44" s="216"/>
      <c r="BP44" s="216"/>
      <c r="BQ44" s="213">
        <v>38</v>
      </c>
      <c r="BR44" s="214"/>
      <c r="BS44" s="758"/>
      <c r="BT44" s="759"/>
      <c r="BU44" s="759"/>
      <c r="BV44" s="759"/>
      <c r="BW44" s="759"/>
      <c r="BX44" s="759"/>
      <c r="BY44" s="759"/>
      <c r="BZ44" s="759"/>
      <c r="CA44" s="759"/>
      <c r="CB44" s="759"/>
      <c r="CC44" s="759"/>
      <c r="CD44" s="759"/>
      <c r="CE44" s="759"/>
      <c r="CF44" s="759"/>
      <c r="CG44" s="760"/>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75"/>
      <c r="DW44" s="776"/>
      <c r="DX44" s="776"/>
      <c r="DY44" s="776"/>
      <c r="DZ44" s="777"/>
      <c r="EA44" s="197"/>
    </row>
    <row r="45" spans="1:131" s="198" customFormat="1" ht="26.25" customHeight="1">
      <c r="A45" s="212">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1"/>
      <c r="AL45" s="822"/>
      <c r="AM45" s="822"/>
      <c r="AN45" s="822"/>
      <c r="AO45" s="822"/>
      <c r="AP45" s="822"/>
      <c r="AQ45" s="822"/>
      <c r="AR45" s="822"/>
      <c r="AS45" s="822"/>
      <c r="AT45" s="822"/>
      <c r="AU45" s="822"/>
      <c r="AV45" s="822"/>
      <c r="AW45" s="822"/>
      <c r="AX45" s="822"/>
      <c r="AY45" s="822"/>
      <c r="AZ45" s="823"/>
      <c r="BA45" s="823"/>
      <c r="BB45" s="823"/>
      <c r="BC45" s="823"/>
      <c r="BD45" s="823"/>
      <c r="BE45" s="819"/>
      <c r="BF45" s="819"/>
      <c r="BG45" s="819"/>
      <c r="BH45" s="819"/>
      <c r="BI45" s="820"/>
      <c r="BJ45" s="203"/>
      <c r="BK45" s="203"/>
      <c r="BL45" s="203"/>
      <c r="BM45" s="203"/>
      <c r="BN45" s="203"/>
      <c r="BO45" s="216"/>
      <c r="BP45" s="216"/>
      <c r="BQ45" s="213">
        <v>39</v>
      </c>
      <c r="BR45" s="214"/>
      <c r="BS45" s="758"/>
      <c r="BT45" s="759"/>
      <c r="BU45" s="759"/>
      <c r="BV45" s="759"/>
      <c r="BW45" s="759"/>
      <c r="BX45" s="759"/>
      <c r="BY45" s="759"/>
      <c r="BZ45" s="759"/>
      <c r="CA45" s="759"/>
      <c r="CB45" s="759"/>
      <c r="CC45" s="759"/>
      <c r="CD45" s="759"/>
      <c r="CE45" s="759"/>
      <c r="CF45" s="759"/>
      <c r="CG45" s="760"/>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75"/>
      <c r="DW45" s="776"/>
      <c r="DX45" s="776"/>
      <c r="DY45" s="776"/>
      <c r="DZ45" s="777"/>
      <c r="EA45" s="197"/>
    </row>
    <row r="46" spans="1:131" s="198" customFormat="1" ht="26.25" customHeight="1">
      <c r="A46" s="212">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1"/>
      <c r="AL46" s="822"/>
      <c r="AM46" s="822"/>
      <c r="AN46" s="822"/>
      <c r="AO46" s="822"/>
      <c r="AP46" s="822"/>
      <c r="AQ46" s="822"/>
      <c r="AR46" s="822"/>
      <c r="AS46" s="822"/>
      <c r="AT46" s="822"/>
      <c r="AU46" s="822"/>
      <c r="AV46" s="822"/>
      <c r="AW46" s="822"/>
      <c r="AX46" s="822"/>
      <c r="AY46" s="822"/>
      <c r="AZ46" s="823"/>
      <c r="BA46" s="823"/>
      <c r="BB46" s="823"/>
      <c r="BC46" s="823"/>
      <c r="BD46" s="823"/>
      <c r="BE46" s="819"/>
      <c r="BF46" s="819"/>
      <c r="BG46" s="819"/>
      <c r="BH46" s="819"/>
      <c r="BI46" s="820"/>
      <c r="BJ46" s="203"/>
      <c r="BK46" s="203"/>
      <c r="BL46" s="203"/>
      <c r="BM46" s="203"/>
      <c r="BN46" s="203"/>
      <c r="BO46" s="216"/>
      <c r="BP46" s="216"/>
      <c r="BQ46" s="213">
        <v>40</v>
      </c>
      <c r="BR46" s="214"/>
      <c r="BS46" s="758"/>
      <c r="BT46" s="759"/>
      <c r="BU46" s="759"/>
      <c r="BV46" s="759"/>
      <c r="BW46" s="759"/>
      <c r="BX46" s="759"/>
      <c r="BY46" s="759"/>
      <c r="BZ46" s="759"/>
      <c r="CA46" s="759"/>
      <c r="CB46" s="759"/>
      <c r="CC46" s="759"/>
      <c r="CD46" s="759"/>
      <c r="CE46" s="759"/>
      <c r="CF46" s="759"/>
      <c r="CG46" s="760"/>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75"/>
      <c r="DW46" s="776"/>
      <c r="DX46" s="776"/>
      <c r="DY46" s="776"/>
      <c r="DZ46" s="777"/>
      <c r="EA46" s="197"/>
    </row>
    <row r="47" spans="1:131" s="198" customFormat="1" ht="26.25" customHeight="1">
      <c r="A47" s="212">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1"/>
      <c r="AL47" s="822"/>
      <c r="AM47" s="822"/>
      <c r="AN47" s="822"/>
      <c r="AO47" s="822"/>
      <c r="AP47" s="822"/>
      <c r="AQ47" s="822"/>
      <c r="AR47" s="822"/>
      <c r="AS47" s="822"/>
      <c r="AT47" s="822"/>
      <c r="AU47" s="822"/>
      <c r="AV47" s="822"/>
      <c r="AW47" s="822"/>
      <c r="AX47" s="822"/>
      <c r="AY47" s="822"/>
      <c r="AZ47" s="823"/>
      <c r="BA47" s="823"/>
      <c r="BB47" s="823"/>
      <c r="BC47" s="823"/>
      <c r="BD47" s="823"/>
      <c r="BE47" s="819"/>
      <c r="BF47" s="819"/>
      <c r="BG47" s="819"/>
      <c r="BH47" s="819"/>
      <c r="BI47" s="820"/>
      <c r="BJ47" s="203"/>
      <c r="BK47" s="203"/>
      <c r="BL47" s="203"/>
      <c r="BM47" s="203"/>
      <c r="BN47" s="203"/>
      <c r="BO47" s="216"/>
      <c r="BP47" s="216"/>
      <c r="BQ47" s="213">
        <v>41</v>
      </c>
      <c r="BR47" s="214"/>
      <c r="BS47" s="758"/>
      <c r="BT47" s="759"/>
      <c r="BU47" s="759"/>
      <c r="BV47" s="759"/>
      <c r="BW47" s="759"/>
      <c r="BX47" s="759"/>
      <c r="BY47" s="759"/>
      <c r="BZ47" s="759"/>
      <c r="CA47" s="759"/>
      <c r="CB47" s="759"/>
      <c r="CC47" s="759"/>
      <c r="CD47" s="759"/>
      <c r="CE47" s="759"/>
      <c r="CF47" s="759"/>
      <c r="CG47" s="760"/>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75"/>
      <c r="DW47" s="776"/>
      <c r="DX47" s="776"/>
      <c r="DY47" s="776"/>
      <c r="DZ47" s="777"/>
      <c r="EA47" s="197"/>
    </row>
    <row r="48" spans="1:131" s="198" customFormat="1" ht="26.25" customHeight="1">
      <c r="A48" s="212">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1"/>
      <c r="AL48" s="822"/>
      <c r="AM48" s="822"/>
      <c r="AN48" s="822"/>
      <c r="AO48" s="822"/>
      <c r="AP48" s="822"/>
      <c r="AQ48" s="822"/>
      <c r="AR48" s="822"/>
      <c r="AS48" s="822"/>
      <c r="AT48" s="822"/>
      <c r="AU48" s="822"/>
      <c r="AV48" s="822"/>
      <c r="AW48" s="822"/>
      <c r="AX48" s="822"/>
      <c r="AY48" s="822"/>
      <c r="AZ48" s="823"/>
      <c r="BA48" s="823"/>
      <c r="BB48" s="823"/>
      <c r="BC48" s="823"/>
      <c r="BD48" s="823"/>
      <c r="BE48" s="819"/>
      <c r="BF48" s="819"/>
      <c r="BG48" s="819"/>
      <c r="BH48" s="819"/>
      <c r="BI48" s="820"/>
      <c r="BJ48" s="203"/>
      <c r="BK48" s="203"/>
      <c r="BL48" s="203"/>
      <c r="BM48" s="203"/>
      <c r="BN48" s="203"/>
      <c r="BO48" s="216"/>
      <c r="BP48" s="216"/>
      <c r="BQ48" s="213">
        <v>42</v>
      </c>
      <c r="BR48" s="214"/>
      <c r="BS48" s="758"/>
      <c r="BT48" s="759"/>
      <c r="BU48" s="759"/>
      <c r="BV48" s="759"/>
      <c r="BW48" s="759"/>
      <c r="BX48" s="759"/>
      <c r="BY48" s="759"/>
      <c r="BZ48" s="759"/>
      <c r="CA48" s="759"/>
      <c r="CB48" s="759"/>
      <c r="CC48" s="759"/>
      <c r="CD48" s="759"/>
      <c r="CE48" s="759"/>
      <c r="CF48" s="759"/>
      <c r="CG48" s="760"/>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75"/>
      <c r="DW48" s="776"/>
      <c r="DX48" s="776"/>
      <c r="DY48" s="776"/>
      <c r="DZ48" s="777"/>
      <c r="EA48" s="197"/>
    </row>
    <row r="49" spans="1:131" s="198" customFormat="1" ht="26.25" customHeight="1">
      <c r="A49" s="212">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1"/>
      <c r="AL49" s="822"/>
      <c r="AM49" s="822"/>
      <c r="AN49" s="822"/>
      <c r="AO49" s="822"/>
      <c r="AP49" s="822"/>
      <c r="AQ49" s="822"/>
      <c r="AR49" s="822"/>
      <c r="AS49" s="822"/>
      <c r="AT49" s="822"/>
      <c r="AU49" s="822"/>
      <c r="AV49" s="822"/>
      <c r="AW49" s="822"/>
      <c r="AX49" s="822"/>
      <c r="AY49" s="822"/>
      <c r="AZ49" s="823"/>
      <c r="BA49" s="823"/>
      <c r="BB49" s="823"/>
      <c r="BC49" s="823"/>
      <c r="BD49" s="823"/>
      <c r="BE49" s="819"/>
      <c r="BF49" s="819"/>
      <c r="BG49" s="819"/>
      <c r="BH49" s="819"/>
      <c r="BI49" s="820"/>
      <c r="BJ49" s="203"/>
      <c r="BK49" s="203"/>
      <c r="BL49" s="203"/>
      <c r="BM49" s="203"/>
      <c r="BN49" s="203"/>
      <c r="BO49" s="216"/>
      <c r="BP49" s="216"/>
      <c r="BQ49" s="213">
        <v>43</v>
      </c>
      <c r="BR49" s="214"/>
      <c r="BS49" s="758"/>
      <c r="BT49" s="759"/>
      <c r="BU49" s="759"/>
      <c r="BV49" s="759"/>
      <c r="BW49" s="759"/>
      <c r="BX49" s="759"/>
      <c r="BY49" s="759"/>
      <c r="BZ49" s="759"/>
      <c r="CA49" s="759"/>
      <c r="CB49" s="759"/>
      <c r="CC49" s="759"/>
      <c r="CD49" s="759"/>
      <c r="CE49" s="759"/>
      <c r="CF49" s="759"/>
      <c r="CG49" s="760"/>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75"/>
      <c r="DW49" s="776"/>
      <c r="DX49" s="776"/>
      <c r="DY49" s="776"/>
      <c r="DZ49" s="777"/>
      <c r="EA49" s="197"/>
    </row>
    <row r="50" spans="1:131" s="198" customFormat="1" ht="26.25" customHeight="1">
      <c r="A50" s="212">
        <v>23</v>
      </c>
      <c r="B50" s="745"/>
      <c r="C50" s="746"/>
      <c r="D50" s="746"/>
      <c r="E50" s="746"/>
      <c r="F50" s="746"/>
      <c r="G50" s="746"/>
      <c r="H50" s="746"/>
      <c r="I50" s="746"/>
      <c r="J50" s="746"/>
      <c r="K50" s="746"/>
      <c r="L50" s="746"/>
      <c r="M50" s="746"/>
      <c r="N50" s="746"/>
      <c r="O50" s="746"/>
      <c r="P50" s="747"/>
      <c r="Q50" s="824"/>
      <c r="R50" s="825"/>
      <c r="S50" s="825"/>
      <c r="T50" s="825"/>
      <c r="U50" s="825"/>
      <c r="V50" s="825"/>
      <c r="W50" s="825"/>
      <c r="X50" s="825"/>
      <c r="Y50" s="825"/>
      <c r="Z50" s="825"/>
      <c r="AA50" s="825"/>
      <c r="AB50" s="825"/>
      <c r="AC50" s="825"/>
      <c r="AD50" s="825"/>
      <c r="AE50" s="826"/>
      <c r="AF50" s="751"/>
      <c r="AG50" s="752"/>
      <c r="AH50" s="752"/>
      <c r="AI50" s="752"/>
      <c r="AJ50" s="753"/>
      <c r="AK50" s="827"/>
      <c r="AL50" s="825"/>
      <c r="AM50" s="825"/>
      <c r="AN50" s="825"/>
      <c r="AO50" s="825"/>
      <c r="AP50" s="825"/>
      <c r="AQ50" s="825"/>
      <c r="AR50" s="825"/>
      <c r="AS50" s="825"/>
      <c r="AT50" s="825"/>
      <c r="AU50" s="825"/>
      <c r="AV50" s="825"/>
      <c r="AW50" s="825"/>
      <c r="AX50" s="825"/>
      <c r="AY50" s="825"/>
      <c r="AZ50" s="828"/>
      <c r="BA50" s="828"/>
      <c r="BB50" s="828"/>
      <c r="BC50" s="828"/>
      <c r="BD50" s="828"/>
      <c r="BE50" s="819"/>
      <c r="BF50" s="819"/>
      <c r="BG50" s="819"/>
      <c r="BH50" s="819"/>
      <c r="BI50" s="820"/>
      <c r="BJ50" s="203"/>
      <c r="BK50" s="203"/>
      <c r="BL50" s="203"/>
      <c r="BM50" s="203"/>
      <c r="BN50" s="203"/>
      <c r="BO50" s="216"/>
      <c r="BP50" s="216"/>
      <c r="BQ50" s="213">
        <v>44</v>
      </c>
      <c r="BR50" s="214"/>
      <c r="BS50" s="758"/>
      <c r="BT50" s="759"/>
      <c r="BU50" s="759"/>
      <c r="BV50" s="759"/>
      <c r="BW50" s="759"/>
      <c r="BX50" s="759"/>
      <c r="BY50" s="759"/>
      <c r="BZ50" s="759"/>
      <c r="CA50" s="759"/>
      <c r="CB50" s="759"/>
      <c r="CC50" s="759"/>
      <c r="CD50" s="759"/>
      <c r="CE50" s="759"/>
      <c r="CF50" s="759"/>
      <c r="CG50" s="760"/>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75"/>
      <c r="DW50" s="776"/>
      <c r="DX50" s="776"/>
      <c r="DY50" s="776"/>
      <c r="DZ50" s="777"/>
      <c r="EA50" s="197"/>
    </row>
    <row r="51" spans="1:131" s="198" customFormat="1" ht="26.25" customHeight="1">
      <c r="A51" s="212">
        <v>24</v>
      </c>
      <c r="B51" s="745"/>
      <c r="C51" s="746"/>
      <c r="D51" s="746"/>
      <c r="E51" s="746"/>
      <c r="F51" s="746"/>
      <c r="G51" s="746"/>
      <c r="H51" s="746"/>
      <c r="I51" s="746"/>
      <c r="J51" s="746"/>
      <c r="K51" s="746"/>
      <c r="L51" s="746"/>
      <c r="M51" s="746"/>
      <c r="N51" s="746"/>
      <c r="O51" s="746"/>
      <c r="P51" s="747"/>
      <c r="Q51" s="824"/>
      <c r="R51" s="825"/>
      <c r="S51" s="825"/>
      <c r="T51" s="825"/>
      <c r="U51" s="825"/>
      <c r="V51" s="825"/>
      <c r="W51" s="825"/>
      <c r="X51" s="825"/>
      <c r="Y51" s="825"/>
      <c r="Z51" s="825"/>
      <c r="AA51" s="825"/>
      <c r="AB51" s="825"/>
      <c r="AC51" s="825"/>
      <c r="AD51" s="825"/>
      <c r="AE51" s="826"/>
      <c r="AF51" s="751"/>
      <c r="AG51" s="752"/>
      <c r="AH51" s="752"/>
      <c r="AI51" s="752"/>
      <c r="AJ51" s="753"/>
      <c r="AK51" s="827"/>
      <c r="AL51" s="825"/>
      <c r="AM51" s="825"/>
      <c r="AN51" s="825"/>
      <c r="AO51" s="825"/>
      <c r="AP51" s="825"/>
      <c r="AQ51" s="825"/>
      <c r="AR51" s="825"/>
      <c r="AS51" s="825"/>
      <c r="AT51" s="825"/>
      <c r="AU51" s="825"/>
      <c r="AV51" s="825"/>
      <c r="AW51" s="825"/>
      <c r="AX51" s="825"/>
      <c r="AY51" s="825"/>
      <c r="AZ51" s="828"/>
      <c r="BA51" s="828"/>
      <c r="BB51" s="828"/>
      <c r="BC51" s="828"/>
      <c r="BD51" s="828"/>
      <c r="BE51" s="819"/>
      <c r="BF51" s="819"/>
      <c r="BG51" s="819"/>
      <c r="BH51" s="819"/>
      <c r="BI51" s="820"/>
      <c r="BJ51" s="203"/>
      <c r="BK51" s="203"/>
      <c r="BL51" s="203"/>
      <c r="BM51" s="203"/>
      <c r="BN51" s="203"/>
      <c r="BO51" s="216"/>
      <c r="BP51" s="216"/>
      <c r="BQ51" s="213">
        <v>45</v>
      </c>
      <c r="BR51" s="214"/>
      <c r="BS51" s="758"/>
      <c r="BT51" s="759"/>
      <c r="BU51" s="759"/>
      <c r="BV51" s="759"/>
      <c r="BW51" s="759"/>
      <c r="BX51" s="759"/>
      <c r="BY51" s="759"/>
      <c r="BZ51" s="759"/>
      <c r="CA51" s="759"/>
      <c r="CB51" s="759"/>
      <c r="CC51" s="759"/>
      <c r="CD51" s="759"/>
      <c r="CE51" s="759"/>
      <c r="CF51" s="759"/>
      <c r="CG51" s="760"/>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75"/>
      <c r="DW51" s="776"/>
      <c r="DX51" s="776"/>
      <c r="DY51" s="776"/>
      <c r="DZ51" s="777"/>
      <c r="EA51" s="197"/>
    </row>
    <row r="52" spans="1:131" s="198" customFormat="1" ht="26.25" customHeight="1">
      <c r="A52" s="212">
        <v>25</v>
      </c>
      <c r="B52" s="745"/>
      <c r="C52" s="746"/>
      <c r="D52" s="746"/>
      <c r="E52" s="746"/>
      <c r="F52" s="746"/>
      <c r="G52" s="746"/>
      <c r="H52" s="746"/>
      <c r="I52" s="746"/>
      <c r="J52" s="746"/>
      <c r="K52" s="746"/>
      <c r="L52" s="746"/>
      <c r="M52" s="746"/>
      <c r="N52" s="746"/>
      <c r="O52" s="746"/>
      <c r="P52" s="747"/>
      <c r="Q52" s="824"/>
      <c r="R52" s="825"/>
      <c r="S52" s="825"/>
      <c r="T52" s="825"/>
      <c r="U52" s="825"/>
      <c r="V52" s="825"/>
      <c r="W52" s="825"/>
      <c r="X52" s="825"/>
      <c r="Y52" s="825"/>
      <c r="Z52" s="825"/>
      <c r="AA52" s="825"/>
      <c r="AB52" s="825"/>
      <c r="AC52" s="825"/>
      <c r="AD52" s="825"/>
      <c r="AE52" s="826"/>
      <c r="AF52" s="751"/>
      <c r="AG52" s="752"/>
      <c r="AH52" s="752"/>
      <c r="AI52" s="752"/>
      <c r="AJ52" s="753"/>
      <c r="AK52" s="827"/>
      <c r="AL52" s="825"/>
      <c r="AM52" s="825"/>
      <c r="AN52" s="825"/>
      <c r="AO52" s="825"/>
      <c r="AP52" s="825"/>
      <c r="AQ52" s="825"/>
      <c r="AR52" s="825"/>
      <c r="AS52" s="825"/>
      <c r="AT52" s="825"/>
      <c r="AU52" s="825"/>
      <c r="AV52" s="825"/>
      <c r="AW52" s="825"/>
      <c r="AX52" s="825"/>
      <c r="AY52" s="825"/>
      <c r="AZ52" s="828"/>
      <c r="BA52" s="828"/>
      <c r="BB52" s="828"/>
      <c r="BC52" s="828"/>
      <c r="BD52" s="828"/>
      <c r="BE52" s="819"/>
      <c r="BF52" s="819"/>
      <c r="BG52" s="819"/>
      <c r="BH52" s="819"/>
      <c r="BI52" s="820"/>
      <c r="BJ52" s="203"/>
      <c r="BK52" s="203"/>
      <c r="BL52" s="203"/>
      <c r="BM52" s="203"/>
      <c r="BN52" s="203"/>
      <c r="BO52" s="216"/>
      <c r="BP52" s="216"/>
      <c r="BQ52" s="213">
        <v>46</v>
      </c>
      <c r="BR52" s="214"/>
      <c r="BS52" s="758"/>
      <c r="BT52" s="759"/>
      <c r="BU52" s="759"/>
      <c r="BV52" s="759"/>
      <c r="BW52" s="759"/>
      <c r="BX52" s="759"/>
      <c r="BY52" s="759"/>
      <c r="BZ52" s="759"/>
      <c r="CA52" s="759"/>
      <c r="CB52" s="759"/>
      <c r="CC52" s="759"/>
      <c r="CD52" s="759"/>
      <c r="CE52" s="759"/>
      <c r="CF52" s="759"/>
      <c r="CG52" s="760"/>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75"/>
      <c r="DW52" s="776"/>
      <c r="DX52" s="776"/>
      <c r="DY52" s="776"/>
      <c r="DZ52" s="777"/>
      <c r="EA52" s="197"/>
    </row>
    <row r="53" spans="1:131" s="198" customFormat="1" ht="26.25" customHeight="1">
      <c r="A53" s="212">
        <v>26</v>
      </c>
      <c r="B53" s="745"/>
      <c r="C53" s="746"/>
      <c r="D53" s="746"/>
      <c r="E53" s="746"/>
      <c r="F53" s="746"/>
      <c r="G53" s="746"/>
      <c r="H53" s="746"/>
      <c r="I53" s="746"/>
      <c r="J53" s="746"/>
      <c r="K53" s="746"/>
      <c r="L53" s="746"/>
      <c r="M53" s="746"/>
      <c r="N53" s="746"/>
      <c r="O53" s="746"/>
      <c r="P53" s="747"/>
      <c r="Q53" s="824"/>
      <c r="R53" s="825"/>
      <c r="S53" s="825"/>
      <c r="T53" s="825"/>
      <c r="U53" s="825"/>
      <c r="V53" s="825"/>
      <c r="W53" s="825"/>
      <c r="X53" s="825"/>
      <c r="Y53" s="825"/>
      <c r="Z53" s="825"/>
      <c r="AA53" s="825"/>
      <c r="AB53" s="825"/>
      <c r="AC53" s="825"/>
      <c r="AD53" s="825"/>
      <c r="AE53" s="826"/>
      <c r="AF53" s="751"/>
      <c r="AG53" s="752"/>
      <c r="AH53" s="752"/>
      <c r="AI53" s="752"/>
      <c r="AJ53" s="753"/>
      <c r="AK53" s="827"/>
      <c r="AL53" s="825"/>
      <c r="AM53" s="825"/>
      <c r="AN53" s="825"/>
      <c r="AO53" s="825"/>
      <c r="AP53" s="825"/>
      <c r="AQ53" s="825"/>
      <c r="AR53" s="825"/>
      <c r="AS53" s="825"/>
      <c r="AT53" s="825"/>
      <c r="AU53" s="825"/>
      <c r="AV53" s="825"/>
      <c r="AW53" s="825"/>
      <c r="AX53" s="825"/>
      <c r="AY53" s="825"/>
      <c r="AZ53" s="828"/>
      <c r="BA53" s="828"/>
      <c r="BB53" s="828"/>
      <c r="BC53" s="828"/>
      <c r="BD53" s="828"/>
      <c r="BE53" s="819"/>
      <c r="BF53" s="819"/>
      <c r="BG53" s="819"/>
      <c r="BH53" s="819"/>
      <c r="BI53" s="820"/>
      <c r="BJ53" s="203"/>
      <c r="BK53" s="203"/>
      <c r="BL53" s="203"/>
      <c r="BM53" s="203"/>
      <c r="BN53" s="203"/>
      <c r="BO53" s="216"/>
      <c r="BP53" s="216"/>
      <c r="BQ53" s="213">
        <v>47</v>
      </c>
      <c r="BR53" s="214"/>
      <c r="BS53" s="758"/>
      <c r="BT53" s="759"/>
      <c r="BU53" s="759"/>
      <c r="BV53" s="759"/>
      <c r="BW53" s="759"/>
      <c r="BX53" s="759"/>
      <c r="BY53" s="759"/>
      <c r="BZ53" s="759"/>
      <c r="CA53" s="759"/>
      <c r="CB53" s="759"/>
      <c r="CC53" s="759"/>
      <c r="CD53" s="759"/>
      <c r="CE53" s="759"/>
      <c r="CF53" s="759"/>
      <c r="CG53" s="760"/>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75"/>
      <c r="DW53" s="776"/>
      <c r="DX53" s="776"/>
      <c r="DY53" s="776"/>
      <c r="DZ53" s="777"/>
      <c r="EA53" s="197"/>
    </row>
    <row r="54" spans="1:131" s="198" customFormat="1" ht="26.25" customHeight="1">
      <c r="A54" s="212">
        <v>27</v>
      </c>
      <c r="B54" s="745"/>
      <c r="C54" s="746"/>
      <c r="D54" s="746"/>
      <c r="E54" s="746"/>
      <c r="F54" s="746"/>
      <c r="G54" s="746"/>
      <c r="H54" s="746"/>
      <c r="I54" s="746"/>
      <c r="J54" s="746"/>
      <c r="K54" s="746"/>
      <c r="L54" s="746"/>
      <c r="M54" s="746"/>
      <c r="N54" s="746"/>
      <c r="O54" s="746"/>
      <c r="P54" s="747"/>
      <c r="Q54" s="824"/>
      <c r="R54" s="825"/>
      <c r="S54" s="825"/>
      <c r="T54" s="825"/>
      <c r="U54" s="825"/>
      <c r="V54" s="825"/>
      <c r="W54" s="825"/>
      <c r="X54" s="825"/>
      <c r="Y54" s="825"/>
      <c r="Z54" s="825"/>
      <c r="AA54" s="825"/>
      <c r="AB54" s="825"/>
      <c r="AC54" s="825"/>
      <c r="AD54" s="825"/>
      <c r="AE54" s="826"/>
      <c r="AF54" s="751"/>
      <c r="AG54" s="752"/>
      <c r="AH54" s="752"/>
      <c r="AI54" s="752"/>
      <c r="AJ54" s="753"/>
      <c r="AK54" s="827"/>
      <c r="AL54" s="825"/>
      <c r="AM54" s="825"/>
      <c r="AN54" s="825"/>
      <c r="AO54" s="825"/>
      <c r="AP54" s="825"/>
      <c r="AQ54" s="825"/>
      <c r="AR54" s="825"/>
      <c r="AS54" s="825"/>
      <c r="AT54" s="825"/>
      <c r="AU54" s="825"/>
      <c r="AV54" s="825"/>
      <c r="AW54" s="825"/>
      <c r="AX54" s="825"/>
      <c r="AY54" s="825"/>
      <c r="AZ54" s="828"/>
      <c r="BA54" s="828"/>
      <c r="BB54" s="828"/>
      <c r="BC54" s="828"/>
      <c r="BD54" s="828"/>
      <c r="BE54" s="819"/>
      <c r="BF54" s="819"/>
      <c r="BG54" s="819"/>
      <c r="BH54" s="819"/>
      <c r="BI54" s="820"/>
      <c r="BJ54" s="203"/>
      <c r="BK54" s="203"/>
      <c r="BL54" s="203"/>
      <c r="BM54" s="203"/>
      <c r="BN54" s="203"/>
      <c r="BO54" s="216"/>
      <c r="BP54" s="216"/>
      <c r="BQ54" s="213">
        <v>48</v>
      </c>
      <c r="BR54" s="214"/>
      <c r="BS54" s="758"/>
      <c r="BT54" s="759"/>
      <c r="BU54" s="759"/>
      <c r="BV54" s="759"/>
      <c r="BW54" s="759"/>
      <c r="BX54" s="759"/>
      <c r="BY54" s="759"/>
      <c r="BZ54" s="759"/>
      <c r="CA54" s="759"/>
      <c r="CB54" s="759"/>
      <c r="CC54" s="759"/>
      <c r="CD54" s="759"/>
      <c r="CE54" s="759"/>
      <c r="CF54" s="759"/>
      <c r="CG54" s="760"/>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75"/>
      <c r="DW54" s="776"/>
      <c r="DX54" s="776"/>
      <c r="DY54" s="776"/>
      <c r="DZ54" s="777"/>
      <c r="EA54" s="197"/>
    </row>
    <row r="55" spans="1:131" s="198" customFormat="1" ht="26.25" customHeight="1">
      <c r="A55" s="212">
        <v>28</v>
      </c>
      <c r="B55" s="745"/>
      <c r="C55" s="746"/>
      <c r="D55" s="746"/>
      <c r="E55" s="746"/>
      <c r="F55" s="746"/>
      <c r="G55" s="746"/>
      <c r="H55" s="746"/>
      <c r="I55" s="746"/>
      <c r="J55" s="746"/>
      <c r="K55" s="746"/>
      <c r="L55" s="746"/>
      <c r="M55" s="746"/>
      <c r="N55" s="746"/>
      <c r="O55" s="746"/>
      <c r="P55" s="747"/>
      <c r="Q55" s="824"/>
      <c r="R55" s="825"/>
      <c r="S55" s="825"/>
      <c r="T55" s="825"/>
      <c r="U55" s="825"/>
      <c r="V55" s="825"/>
      <c r="W55" s="825"/>
      <c r="X55" s="825"/>
      <c r="Y55" s="825"/>
      <c r="Z55" s="825"/>
      <c r="AA55" s="825"/>
      <c r="AB55" s="825"/>
      <c r="AC55" s="825"/>
      <c r="AD55" s="825"/>
      <c r="AE55" s="826"/>
      <c r="AF55" s="751"/>
      <c r="AG55" s="752"/>
      <c r="AH55" s="752"/>
      <c r="AI55" s="752"/>
      <c r="AJ55" s="753"/>
      <c r="AK55" s="827"/>
      <c r="AL55" s="825"/>
      <c r="AM55" s="825"/>
      <c r="AN55" s="825"/>
      <c r="AO55" s="825"/>
      <c r="AP55" s="825"/>
      <c r="AQ55" s="825"/>
      <c r="AR55" s="825"/>
      <c r="AS55" s="825"/>
      <c r="AT55" s="825"/>
      <c r="AU55" s="825"/>
      <c r="AV55" s="825"/>
      <c r="AW55" s="825"/>
      <c r="AX55" s="825"/>
      <c r="AY55" s="825"/>
      <c r="AZ55" s="828"/>
      <c r="BA55" s="828"/>
      <c r="BB55" s="828"/>
      <c r="BC55" s="828"/>
      <c r="BD55" s="828"/>
      <c r="BE55" s="819"/>
      <c r="BF55" s="819"/>
      <c r="BG55" s="819"/>
      <c r="BH55" s="819"/>
      <c r="BI55" s="820"/>
      <c r="BJ55" s="203"/>
      <c r="BK55" s="203"/>
      <c r="BL55" s="203"/>
      <c r="BM55" s="203"/>
      <c r="BN55" s="203"/>
      <c r="BO55" s="216"/>
      <c r="BP55" s="216"/>
      <c r="BQ55" s="213">
        <v>49</v>
      </c>
      <c r="BR55" s="214"/>
      <c r="BS55" s="758"/>
      <c r="BT55" s="759"/>
      <c r="BU55" s="759"/>
      <c r="BV55" s="759"/>
      <c r="BW55" s="759"/>
      <c r="BX55" s="759"/>
      <c r="BY55" s="759"/>
      <c r="BZ55" s="759"/>
      <c r="CA55" s="759"/>
      <c r="CB55" s="759"/>
      <c r="CC55" s="759"/>
      <c r="CD55" s="759"/>
      <c r="CE55" s="759"/>
      <c r="CF55" s="759"/>
      <c r="CG55" s="760"/>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75"/>
      <c r="DW55" s="776"/>
      <c r="DX55" s="776"/>
      <c r="DY55" s="776"/>
      <c r="DZ55" s="777"/>
      <c r="EA55" s="197"/>
    </row>
    <row r="56" spans="1:131" s="198" customFormat="1" ht="26.25" customHeight="1">
      <c r="A56" s="212">
        <v>29</v>
      </c>
      <c r="B56" s="745"/>
      <c r="C56" s="746"/>
      <c r="D56" s="746"/>
      <c r="E56" s="746"/>
      <c r="F56" s="746"/>
      <c r="G56" s="746"/>
      <c r="H56" s="746"/>
      <c r="I56" s="746"/>
      <c r="J56" s="746"/>
      <c r="K56" s="746"/>
      <c r="L56" s="746"/>
      <c r="M56" s="746"/>
      <c r="N56" s="746"/>
      <c r="O56" s="746"/>
      <c r="P56" s="747"/>
      <c r="Q56" s="824"/>
      <c r="R56" s="825"/>
      <c r="S56" s="825"/>
      <c r="T56" s="825"/>
      <c r="U56" s="825"/>
      <c r="V56" s="825"/>
      <c r="W56" s="825"/>
      <c r="X56" s="825"/>
      <c r="Y56" s="825"/>
      <c r="Z56" s="825"/>
      <c r="AA56" s="825"/>
      <c r="AB56" s="825"/>
      <c r="AC56" s="825"/>
      <c r="AD56" s="825"/>
      <c r="AE56" s="826"/>
      <c r="AF56" s="751"/>
      <c r="AG56" s="752"/>
      <c r="AH56" s="752"/>
      <c r="AI56" s="752"/>
      <c r="AJ56" s="753"/>
      <c r="AK56" s="827"/>
      <c r="AL56" s="825"/>
      <c r="AM56" s="825"/>
      <c r="AN56" s="825"/>
      <c r="AO56" s="825"/>
      <c r="AP56" s="825"/>
      <c r="AQ56" s="825"/>
      <c r="AR56" s="825"/>
      <c r="AS56" s="825"/>
      <c r="AT56" s="825"/>
      <c r="AU56" s="825"/>
      <c r="AV56" s="825"/>
      <c r="AW56" s="825"/>
      <c r="AX56" s="825"/>
      <c r="AY56" s="825"/>
      <c r="AZ56" s="828"/>
      <c r="BA56" s="828"/>
      <c r="BB56" s="828"/>
      <c r="BC56" s="828"/>
      <c r="BD56" s="828"/>
      <c r="BE56" s="819"/>
      <c r="BF56" s="819"/>
      <c r="BG56" s="819"/>
      <c r="BH56" s="819"/>
      <c r="BI56" s="820"/>
      <c r="BJ56" s="203"/>
      <c r="BK56" s="203"/>
      <c r="BL56" s="203"/>
      <c r="BM56" s="203"/>
      <c r="BN56" s="203"/>
      <c r="BO56" s="216"/>
      <c r="BP56" s="216"/>
      <c r="BQ56" s="213">
        <v>50</v>
      </c>
      <c r="BR56" s="214"/>
      <c r="BS56" s="758"/>
      <c r="BT56" s="759"/>
      <c r="BU56" s="759"/>
      <c r="BV56" s="759"/>
      <c r="BW56" s="759"/>
      <c r="BX56" s="759"/>
      <c r="BY56" s="759"/>
      <c r="BZ56" s="759"/>
      <c r="CA56" s="759"/>
      <c r="CB56" s="759"/>
      <c r="CC56" s="759"/>
      <c r="CD56" s="759"/>
      <c r="CE56" s="759"/>
      <c r="CF56" s="759"/>
      <c r="CG56" s="760"/>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75"/>
      <c r="DW56" s="776"/>
      <c r="DX56" s="776"/>
      <c r="DY56" s="776"/>
      <c r="DZ56" s="777"/>
      <c r="EA56" s="197"/>
    </row>
    <row r="57" spans="1:131" s="198" customFormat="1" ht="26.25" customHeight="1">
      <c r="A57" s="212">
        <v>30</v>
      </c>
      <c r="B57" s="745"/>
      <c r="C57" s="746"/>
      <c r="D57" s="746"/>
      <c r="E57" s="746"/>
      <c r="F57" s="746"/>
      <c r="G57" s="746"/>
      <c r="H57" s="746"/>
      <c r="I57" s="746"/>
      <c r="J57" s="746"/>
      <c r="K57" s="746"/>
      <c r="L57" s="746"/>
      <c r="M57" s="746"/>
      <c r="N57" s="746"/>
      <c r="O57" s="746"/>
      <c r="P57" s="747"/>
      <c r="Q57" s="824"/>
      <c r="R57" s="825"/>
      <c r="S57" s="825"/>
      <c r="T57" s="825"/>
      <c r="U57" s="825"/>
      <c r="V57" s="825"/>
      <c r="W57" s="825"/>
      <c r="X57" s="825"/>
      <c r="Y57" s="825"/>
      <c r="Z57" s="825"/>
      <c r="AA57" s="825"/>
      <c r="AB57" s="825"/>
      <c r="AC57" s="825"/>
      <c r="AD57" s="825"/>
      <c r="AE57" s="826"/>
      <c r="AF57" s="751"/>
      <c r="AG57" s="752"/>
      <c r="AH57" s="752"/>
      <c r="AI57" s="752"/>
      <c r="AJ57" s="753"/>
      <c r="AK57" s="827"/>
      <c r="AL57" s="825"/>
      <c r="AM57" s="825"/>
      <c r="AN57" s="825"/>
      <c r="AO57" s="825"/>
      <c r="AP57" s="825"/>
      <c r="AQ57" s="825"/>
      <c r="AR57" s="825"/>
      <c r="AS57" s="825"/>
      <c r="AT57" s="825"/>
      <c r="AU57" s="825"/>
      <c r="AV57" s="825"/>
      <c r="AW57" s="825"/>
      <c r="AX57" s="825"/>
      <c r="AY57" s="825"/>
      <c r="AZ57" s="828"/>
      <c r="BA57" s="828"/>
      <c r="BB57" s="828"/>
      <c r="BC57" s="828"/>
      <c r="BD57" s="828"/>
      <c r="BE57" s="819"/>
      <c r="BF57" s="819"/>
      <c r="BG57" s="819"/>
      <c r="BH57" s="819"/>
      <c r="BI57" s="820"/>
      <c r="BJ57" s="203"/>
      <c r="BK57" s="203"/>
      <c r="BL57" s="203"/>
      <c r="BM57" s="203"/>
      <c r="BN57" s="203"/>
      <c r="BO57" s="216"/>
      <c r="BP57" s="216"/>
      <c r="BQ57" s="213">
        <v>51</v>
      </c>
      <c r="BR57" s="214"/>
      <c r="BS57" s="758"/>
      <c r="BT57" s="759"/>
      <c r="BU57" s="759"/>
      <c r="BV57" s="759"/>
      <c r="BW57" s="759"/>
      <c r="BX57" s="759"/>
      <c r="BY57" s="759"/>
      <c r="BZ57" s="759"/>
      <c r="CA57" s="759"/>
      <c r="CB57" s="759"/>
      <c r="CC57" s="759"/>
      <c r="CD57" s="759"/>
      <c r="CE57" s="759"/>
      <c r="CF57" s="759"/>
      <c r="CG57" s="760"/>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75"/>
      <c r="DW57" s="776"/>
      <c r="DX57" s="776"/>
      <c r="DY57" s="776"/>
      <c r="DZ57" s="777"/>
      <c r="EA57" s="197"/>
    </row>
    <row r="58" spans="1:131" s="198" customFormat="1" ht="26.25" customHeight="1">
      <c r="A58" s="212">
        <v>31</v>
      </c>
      <c r="B58" s="745"/>
      <c r="C58" s="746"/>
      <c r="D58" s="746"/>
      <c r="E58" s="746"/>
      <c r="F58" s="746"/>
      <c r="G58" s="746"/>
      <c r="H58" s="746"/>
      <c r="I58" s="746"/>
      <c r="J58" s="746"/>
      <c r="K58" s="746"/>
      <c r="L58" s="746"/>
      <c r="M58" s="746"/>
      <c r="N58" s="746"/>
      <c r="O58" s="746"/>
      <c r="P58" s="747"/>
      <c r="Q58" s="824"/>
      <c r="R58" s="825"/>
      <c r="S58" s="825"/>
      <c r="T58" s="825"/>
      <c r="U58" s="825"/>
      <c r="V58" s="825"/>
      <c r="W58" s="825"/>
      <c r="X58" s="825"/>
      <c r="Y58" s="825"/>
      <c r="Z58" s="825"/>
      <c r="AA58" s="825"/>
      <c r="AB58" s="825"/>
      <c r="AC58" s="825"/>
      <c r="AD58" s="825"/>
      <c r="AE58" s="826"/>
      <c r="AF58" s="751"/>
      <c r="AG58" s="752"/>
      <c r="AH58" s="752"/>
      <c r="AI58" s="752"/>
      <c r="AJ58" s="753"/>
      <c r="AK58" s="827"/>
      <c r="AL58" s="825"/>
      <c r="AM58" s="825"/>
      <c r="AN58" s="825"/>
      <c r="AO58" s="825"/>
      <c r="AP58" s="825"/>
      <c r="AQ58" s="825"/>
      <c r="AR58" s="825"/>
      <c r="AS58" s="825"/>
      <c r="AT58" s="825"/>
      <c r="AU58" s="825"/>
      <c r="AV58" s="825"/>
      <c r="AW58" s="825"/>
      <c r="AX58" s="825"/>
      <c r="AY58" s="825"/>
      <c r="AZ58" s="828"/>
      <c r="BA58" s="828"/>
      <c r="BB58" s="828"/>
      <c r="BC58" s="828"/>
      <c r="BD58" s="828"/>
      <c r="BE58" s="819"/>
      <c r="BF58" s="819"/>
      <c r="BG58" s="819"/>
      <c r="BH58" s="819"/>
      <c r="BI58" s="820"/>
      <c r="BJ58" s="203"/>
      <c r="BK58" s="203"/>
      <c r="BL58" s="203"/>
      <c r="BM58" s="203"/>
      <c r="BN58" s="203"/>
      <c r="BO58" s="216"/>
      <c r="BP58" s="216"/>
      <c r="BQ58" s="213">
        <v>52</v>
      </c>
      <c r="BR58" s="214"/>
      <c r="BS58" s="758"/>
      <c r="BT58" s="759"/>
      <c r="BU58" s="759"/>
      <c r="BV58" s="759"/>
      <c r="BW58" s="759"/>
      <c r="BX58" s="759"/>
      <c r="BY58" s="759"/>
      <c r="BZ58" s="759"/>
      <c r="CA58" s="759"/>
      <c r="CB58" s="759"/>
      <c r="CC58" s="759"/>
      <c r="CD58" s="759"/>
      <c r="CE58" s="759"/>
      <c r="CF58" s="759"/>
      <c r="CG58" s="760"/>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75"/>
      <c r="DW58" s="776"/>
      <c r="DX58" s="776"/>
      <c r="DY58" s="776"/>
      <c r="DZ58" s="777"/>
      <c r="EA58" s="197"/>
    </row>
    <row r="59" spans="1:131" s="198" customFormat="1" ht="26.25" customHeight="1">
      <c r="A59" s="212">
        <v>32</v>
      </c>
      <c r="B59" s="745"/>
      <c r="C59" s="746"/>
      <c r="D59" s="746"/>
      <c r="E59" s="746"/>
      <c r="F59" s="746"/>
      <c r="G59" s="746"/>
      <c r="H59" s="746"/>
      <c r="I59" s="746"/>
      <c r="J59" s="746"/>
      <c r="K59" s="746"/>
      <c r="L59" s="746"/>
      <c r="M59" s="746"/>
      <c r="N59" s="746"/>
      <c r="O59" s="746"/>
      <c r="P59" s="747"/>
      <c r="Q59" s="824"/>
      <c r="R59" s="825"/>
      <c r="S59" s="825"/>
      <c r="T59" s="825"/>
      <c r="U59" s="825"/>
      <c r="V59" s="825"/>
      <c r="W59" s="825"/>
      <c r="X59" s="825"/>
      <c r="Y59" s="825"/>
      <c r="Z59" s="825"/>
      <c r="AA59" s="825"/>
      <c r="AB59" s="825"/>
      <c r="AC59" s="825"/>
      <c r="AD59" s="825"/>
      <c r="AE59" s="826"/>
      <c r="AF59" s="751"/>
      <c r="AG59" s="752"/>
      <c r="AH59" s="752"/>
      <c r="AI59" s="752"/>
      <c r="AJ59" s="753"/>
      <c r="AK59" s="827"/>
      <c r="AL59" s="825"/>
      <c r="AM59" s="825"/>
      <c r="AN59" s="825"/>
      <c r="AO59" s="825"/>
      <c r="AP59" s="825"/>
      <c r="AQ59" s="825"/>
      <c r="AR59" s="825"/>
      <c r="AS59" s="825"/>
      <c r="AT59" s="825"/>
      <c r="AU59" s="825"/>
      <c r="AV59" s="825"/>
      <c r="AW59" s="825"/>
      <c r="AX59" s="825"/>
      <c r="AY59" s="825"/>
      <c r="AZ59" s="828"/>
      <c r="BA59" s="828"/>
      <c r="BB59" s="828"/>
      <c r="BC59" s="828"/>
      <c r="BD59" s="828"/>
      <c r="BE59" s="819"/>
      <c r="BF59" s="819"/>
      <c r="BG59" s="819"/>
      <c r="BH59" s="819"/>
      <c r="BI59" s="820"/>
      <c r="BJ59" s="203"/>
      <c r="BK59" s="203"/>
      <c r="BL59" s="203"/>
      <c r="BM59" s="203"/>
      <c r="BN59" s="203"/>
      <c r="BO59" s="216"/>
      <c r="BP59" s="216"/>
      <c r="BQ59" s="213">
        <v>53</v>
      </c>
      <c r="BR59" s="214"/>
      <c r="BS59" s="758"/>
      <c r="BT59" s="759"/>
      <c r="BU59" s="759"/>
      <c r="BV59" s="759"/>
      <c r="BW59" s="759"/>
      <c r="BX59" s="759"/>
      <c r="BY59" s="759"/>
      <c r="BZ59" s="759"/>
      <c r="CA59" s="759"/>
      <c r="CB59" s="759"/>
      <c r="CC59" s="759"/>
      <c r="CD59" s="759"/>
      <c r="CE59" s="759"/>
      <c r="CF59" s="759"/>
      <c r="CG59" s="760"/>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75"/>
      <c r="DW59" s="776"/>
      <c r="DX59" s="776"/>
      <c r="DY59" s="776"/>
      <c r="DZ59" s="777"/>
      <c r="EA59" s="197"/>
    </row>
    <row r="60" spans="1:131" s="198" customFormat="1" ht="26.25" customHeight="1">
      <c r="A60" s="212">
        <v>33</v>
      </c>
      <c r="B60" s="745"/>
      <c r="C60" s="746"/>
      <c r="D60" s="746"/>
      <c r="E60" s="746"/>
      <c r="F60" s="746"/>
      <c r="G60" s="746"/>
      <c r="H60" s="746"/>
      <c r="I60" s="746"/>
      <c r="J60" s="746"/>
      <c r="K60" s="746"/>
      <c r="L60" s="746"/>
      <c r="M60" s="746"/>
      <c r="N60" s="746"/>
      <c r="O60" s="746"/>
      <c r="P60" s="747"/>
      <c r="Q60" s="824"/>
      <c r="R60" s="825"/>
      <c r="S60" s="825"/>
      <c r="T60" s="825"/>
      <c r="U60" s="825"/>
      <c r="V60" s="825"/>
      <c r="W60" s="825"/>
      <c r="X60" s="825"/>
      <c r="Y60" s="825"/>
      <c r="Z60" s="825"/>
      <c r="AA60" s="825"/>
      <c r="AB60" s="825"/>
      <c r="AC60" s="825"/>
      <c r="AD60" s="825"/>
      <c r="AE60" s="826"/>
      <c r="AF60" s="751"/>
      <c r="AG60" s="752"/>
      <c r="AH60" s="752"/>
      <c r="AI60" s="752"/>
      <c r="AJ60" s="753"/>
      <c r="AK60" s="827"/>
      <c r="AL60" s="825"/>
      <c r="AM60" s="825"/>
      <c r="AN60" s="825"/>
      <c r="AO60" s="825"/>
      <c r="AP60" s="825"/>
      <c r="AQ60" s="825"/>
      <c r="AR60" s="825"/>
      <c r="AS60" s="825"/>
      <c r="AT60" s="825"/>
      <c r="AU60" s="825"/>
      <c r="AV60" s="825"/>
      <c r="AW60" s="825"/>
      <c r="AX60" s="825"/>
      <c r="AY60" s="825"/>
      <c r="AZ60" s="828"/>
      <c r="BA60" s="828"/>
      <c r="BB60" s="828"/>
      <c r="BC60" s="828"/>
      <c r="BD60" s="828"/>
      <c r="BE60" s="819"/>
      <c r="BF60" s="819"/>
      <c r="BG60" s="819"/>
      <c r="BH60" s="819"/>
      <c r="BI60" s="820"/>
      <c r="BJ60" s="203"/>
      <c r="BK60" s="203"/>
      <c r="BL60" s="203"/>
      <c r="BM60" s="203"/>
      <c r="BN60" s="203"/>
      <c r="BO60" s="216"/>
      <c r="BP60" s="216"/>
      <c r="BQ60" s="213">
        <v>54</v>
      </c>
      <c r="BR60" s="214"/>
      <c r="BS60" s="758"/>
      <c r="BT60" s="759"/>
      <c r="BU60" s="759"/>
      <c r="BV60" s="759"/>
      <c r="BW60" s="759"/>
      <c r="BX60" s="759"/>
      <c r="BY60" s="759"/>
      <c r="BZ60" s="759"/>
      <c r="CA60" s="759"/>
      <c r="CB60" s="759"/>
      <c r="CC60" s="759"/>
      <c r="CD60" s="759"/>
      <c r="CE60" s="759"/>
      <c r="CF60" s="759"/>
      <c r="CG60" s="760"/>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75"/>
      <c r="DW60" s="776"/>
      <c r="DX60" s="776"/>
      <c r="DY60" s="776"/>
      <c r="DZ60" s="777"/>
      <c r="EA60" s="197"/>
    </row>
    <row r="61" spans="1:131" s="198" customFormat="1" ht="26.25" customHeight="1" thickBot="1">
      <c r="A61" s="212">
        <v>34</v>
      </c>
      <c r="B61" s="745"/>
      <c r="C61" s="746"/>
      <c r="D61" s="746"/>
      <c r="E61" s="746"/>
      <c r="F61" s="746"/>
      <c r="G61" s="746"/>
      <c r="H61" s="746"/>
      <c r="I61" s="746"/>
      <c r="J61" s="746"/>
      <c r="K61" s="746"/>
      <c r="L61" s="746"/>
      <c r="M61" s="746"/>
      <c r="N61" s="746"/>
      <c r="O61" s="746"/>
      <c r="P61" s="747"/>
      <c r="Q61" s="824"/>
      <c r="R61" s="825"/>
      <c r="S61" s="825"/>
      <c r="T61" s="825"/>
      <c r="U61" s="825"/>
      <c r="V61" s="825"/>
      <c r="W61" s="825"/>
      <c r="X61" s="825"/>
      <c r="Y61" s="825"/>
      <c r="Z61" s="825"/>
      <c r="AA61" s="825"/>
      <c r="AB61" s="825"/>
      <c r="AC61" s="825"/>
      <c r="AD61" s="825"/>
      <c r="AE61" s="826"/>
      <c r="AF61" s="751"/>
      <c r="AG61" s="752"/>
      <c r="AH61" s="752"/>
      <c r="AI61" s="752"/>
      <c r="AJ61" s="753"/>
      <c r="AK61" s="827"/>
      <c r="AL61" s="825"/>
      <c r="AM61" s="825"/>
      <c r="AN61" s="825"/>
      <c r="AO61" s="825"/>
      <c r="AP61" s="825"/>
      <c r="AQ61" s="825"/>
      <c r="AR61" s="825"/>
      <c r="AS61" s="825"/>
      <c r="AT61" s="825"/>
      <c r="AU61" s="825"/>
      <c r="AV61" s="825"/>
      <c r="AW61" s="825"/>
      <c r="AX61" s="825"/>
      <c r="AY61" s="825"/>
      <c r="AZ61" s="828"/>
      <c r="BA61" s="828"/>
      <c r="BB61" s="828"/>
      <c r="BC61" s="828"/>
      <c r="BD61" s="828"/>
      <c r="BE61" s="819"/>
      <c r="BF61" s="819"/>
      <c r="BG61" s="819"/>
      <c r="BH61" s="819"/>
      <c r="BI61" s="820"/>
      <c r="BJ61" s="203"/>
      <c r="BK61" s="203"/>
      <c r="BL61" s="203"/>
      <c r="BM61" s="203"/>
      <c r="BN61" s="203"/>
      <c r="BO61" s="216"/>
      <c r="BP61" s="216"/>
      <c r="BQ61" s="213">
        <v>55</v>
      </c>
      <c r="BR61" s="214"/>
      <c r="BS61" s="758"/>
      <c r="BT61" s="759"/>
      <c r="BU61" s="759"/>
      <c r="BV61" s="759"/>
      <c r="BW61" s="759"/>
      <c r="BX61" s="759"/>
      <c r="BY61" s="759"/>
      <c r="BZ61" s="759"/>
      <c r="CA61" s="759"/>
      <c r="CB61" s="759"/>
      <c r="CC61" s="759"/>
      <c r="CD61" s="759"/>
      <c r="CE61" s="759"/>
      <c r="CF61" s="759"/>
      <c r="CG61" s="760"/>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75"/>
      <c r="DW61" s="776"/>
      <c r="DX61" s="776"/>
      <c r="DY61" s="776"/>
      <c r="DZ61" s="777"/>
      <c r="EA61" s="197"/>
    </row>
    <row r="62" spans="1:131" s="198" customFormat="1" ht="26.25" customHeight="1">
      <c r="A62" s="212">
        <v>35</v>
      </c>
      <c r="B62" s="745"/>
      <c r="C62" s="746"/>
      <c r="D62" s="746"/>
      <c r="E62" s="746"/>
      <c r="F62" s="746"/>
      <c r="G62" s="746"/>
      <c r="H62" s="746"/>
      <c r="I62" s="746"/>
      <c r="J62" s="746"/>
      <c r="K62" s="746"/>
      <c r="L62" s="746"/>
      <c r="M62" s="746"/>
      <c r="N62" s="746"/>
      <c r="O62" s="746"/>
      <c r="P62" s="747"/>
      <c r="Q62" s="824"/>
      <c r="R62" s="825"/>
      <c r="S62" s="825"/>
      <c r="T62" s="825"/>
      <c r="U62" s="825"/>
      <c r="V62" s="825"/>
      <c r="W62" s="825"/>
      <c r="X62" s="825"/>
      <c r="Y62" s="825"/>
      <c r="Z62" s="825"/>
      <c r="AA62" s="825"/>
      <c r="AB62" s="825"/>
      <c r="AC62" s="825"/>
      <c r="AD62" s="825"/>
      <c r="AE62" s="826"/>
      <c r="AF62" s="751"/>
      <c r="AG62" s="752"/>
      <c r="AH62" s="752"/>
      <c r="AI62" s="752"/>
      <c r="AJ62" s="753"/>
      <c r="AK62" s="827"/>
      <c r="AL62" s="825"/>
      <c r="AM62" s="825"/>
      <c r="AN62" s="825"/>
      <c r="AO62" s="825"/>
      <c r="AP62" s="825"/>
      <c r="AQ62" s="825"/>
      <c r="AR62" s="825"/>
      <c r="AS62" s="825"/>
      <c r="AT62" s="825"/>
      <c r="AU62" s="825"/>
      <c r="AV62" s="825"/>
      <c r="AW62" s="825"/>
      <c r="AX62" s="825"/>
      <c r="AY62" s="825"/>
      <c r="AZ62" s="828"/>
      <c r="BA62" s="828"/>
      <c r="BB62" s="828"/>
      <c r="BC62" s="828"/>
      <c r="BD62" s="828"/>
      <c r="BE62" s="819"/>
      <c r="BF62" s="819"/>
      <c r="BG62" s="819"/>
      <c r="BH62" s="819"/>
      <c r="BI62" s="820"/>
      <c r="BJ62" s="836" t="s">
        <v>386</v>
      </c>
      <c r="BK62" s="797"/>
      <c r="BL62" s="797"/>
      <c r="BM62" s="797"/>
      <c r="BN62" s="798"/>
      <c r="BO62" s="216"/>
      <c r="BP62" s="216"/>
      <c r="BQ62" s="213">
        <v>56</v>
      </c>
      <c r="BR62" s="214"/>
      <c r="BS62" s="758"/>
      <c r="BT62" s="759"/>
      <c r="BU62" s="759"/>
      <c r="BV62" s="759"/>
      <c r="BW62" s="759"/>
      <c r="BX62" s="759"/>
      <c r="BY62" s="759"/>
      <c r="BZ62" s="759"/>
      <c r="CA62" s="759"/>
      <c r="CB62" s="759"/>
      <c r="CC62" s="759"/>
      <c r="CD62" s="759"/>
      <c r="CE62" s="759"/>
      <c r="CF62" s="759"/>
      <c r="CG62" s="760"/>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75"/>
      <c r="DW62" s="776"/>
      <c r="DX62" s="776"/>
      <c r="DY62" s="776"/>
      <c r="DZ62" s="777"/>
      <c r="EA62" s="197"/>
    </row>
    <row r="63" spans="1:131" s="198" customFormat="1" ht="26.25" customHeight="1" thickBot="1">
      <c r="A63" s="215" t="s">
        <v>364</v>
      </c>
      <c r="B63" s="781" t="s">
        <v>387</v>
      </c>
      <c r="C63" s="782"/>
      <c r="D63" s="782"/>
      <c r="E63" s="782"/>
      <c r="F63" s="782"/>
      <c r="G63" s="782"/>
      <c r="H63" s="782"/>
      <c r="I63" s="782"/>
      <c r="J63" s="782"/>
      <c r="K63" s="782"/>
      <c r="L63" s="782"/>
      <c r="M63" s="782"/>
      <c r="N63" s="782"/>
      <c r="O63" s="782"/>
      <c r="P63" s="783"/>
      <c r="Q63" s="829"/>
      <c r="R63" s="830"/>
      <c r="S63" s="830"/>
      <c r="T63" s="830"/>
      <c r="U63" s="830"/>
      <c r="V63" s="830"/>
      <c r="W63" s="830"/>
      <c r="X63" s="830"/>
      <c r="Y63" s="830"/>
      <c r="Z63" s="830"/>
      <c r="AA63" s="830"/>
      <c r="AB63" s="830"/>
      <c r="AC63" s="830"/>
      <c r="AD63" s="830"/>
      <c r="AE63" s="831"/>
      <c r="AF63" s="832">
        <v>304</v>
      </c>
      <c r="AG63" s="833"/>
      <c r="AH63" s="833"/>
      <c r="AI63" s="833"/>
      <c r="AJ63" s="834"/>
      <c r="AK63" s="835"/>
      <c r="AL63" s="830"/>
      <c r="AM63" s="830"/>
      <c r="AN63" s="830"/>
      <c r="AO63" s="830"/>
      <c r="AP63" s="833">
        <v>2288</v>
      </c>
      <c r="AQ63" s="833"/>
      <c r="AR63" s="833"/>
      <c r="AS63" s="833"/>
      <c r="AT63" s="833"/>
      <c r="AU63" s="833">
        <v>1760</v>
      </c>
      <c r="AV63" s="833"/>
      <c r="AW63" s="833"/>
      <c r="AX63" s="833"/>
      <c r="AY63" s="833"/>
      <c r="AZ63" s="837"/>
      <c r="BA63" s="837"/>
      <c r="BB63" s="837"/>
      <c r="BC63" s="837"/>
      <c r="BD63" s="837"/>
      <c r="BE63" s="838"/>
      <c r="BF63" s="838"/>
      <c r="BG63" s="838"/>
      <c r="BH63" s="838"/>
      <c r="BI63" s="839"/>
      <c r="BJ63" s="840" t="s">
        <v>108</v>
      </c>
      <c r="BK63" s="841"/>
      <c r="BL63" s="841"/>
      <c r="BM63" s="841"/>
      <c r="BN63" s="842"/>
      <c r="BO63" s="216"/>
      <c r="BP63" s="216"/>
      <c r="BQ63" s="213">
        <v>57</v>
      </c>
      <c r="BR63" s="214"/>
      <c r="BS63" s="758"/>
      <c r="BT63" s="759"/>
      <c r="BU63" s="759"/>
      <c r="BV63" s="759"/>
      <c r="BW63" s="759"/>
      <c r="BX63" s="759"/>
      <c r="BY63" s="759"/>
      <c r="BZ63" s="759"/>
      <c r="CA63" s="759"/>
      <c r="CB63" s="759"/>
      <c r="CC63" s="759"/>
      <c r="CD63" s="759"/>
      <c r="CE63" s="759"/>
      <c r="CF63" s="759"/>
      <c r="CG63" s="760"/>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75"/>
      <c r="DW63" s="776"/>
      <c r="DX63" s="776"/>
      <c r="DY63" s="776"/>
      <c r="DZ63" s="77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8"/>
      <c r="BT64" s="759"/>
      <c r="BU64" s="759"/>
      <c r="BV64" s="759"/>
      <c r="BW64" s="759"/>
      <c r="BX64" s="759"/>
      <c r="BY64" s="759"/>
      <c r="BZ64" s="759"/>
      <c r="CA64" s="759"/>
      <c r="CB64" s="759"/>
      <c r="CC64" s="759"/>
      <c r="CD64" s="759"/>
      <c r="CE64" s="759"/>
      <c r="CF64" s="759"/>
      <c r="CG64" s="760"/>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75"/>
      <c r="DW64" s="776"/>
      <c r="DX64" s="776"/>
      <c r="DY64" s="776"/>
      <c r="DZ64" s="777"/>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8"/>
      <c r="BT65" s="759"/>
      <c r="BU65" s="759"/>
      <c r="BV65" s="759"/>
      <c r="BW65" s="759"/>
      <c r="BX65" s="759"/>
      <c r="BY65" s="759"/>
      <c r="BZ65" s="759"/>
      <c r="CA65" s="759"/>
      <c r="CB65" s="759"/>
      <c r="CC65" s="759"/>
      <c r="CD65" s="759"/>
      <c r="CE65" s="759"/>
      <c r="CF65" s="759"/>
      <c r="CG65" s="760"/>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75"/>
      <c r="DW65" s="776"/>
      <c r="DX65" s="776"/>
      <c r="DY65" s="776"/>
      <c r="DZ65" s="777"/>
      <c r="EA65" s="197"/>
    </row>
    <row r="66" spans="1:131" s="198" customFormat="1" ht="26.25" customHeight="1">
      <c r="A66" s="730" t="s">
        <v>389</v>
      </c>
      <c r="B66" s="731"/>
      <c r="C66" s="731"/>
      <c r="D66" s="731"/>
      <c r="E66" s="731"/>
      <c r="F66" s="731"/>
      <c r="G66" s="731"/>
      <c r="H66" s="731"/>
      <c r="I66" s="731"/>
      <c r="J66" s="731"/>
      <c r="K66" s="731"/>
      <c r="L66" s="731"/>
      <c r="M66" s="731"/>
      <c r="N66" s="731"/>
      <c r="O66" s="731"/>
      <c r="P66" s="732"/>
      <c r="Q66" s="705" t="s">
        <v>390</v>
      </c>
      <c r="R66" s="706"/>
      <c r="S66" s="706"/>
      <c r="T66" s="706"/>
      <c r="U66" s="707"/>
      <c r="V66" s="705" t="s">
        <v>391</v>
      </c>
      <c r="W66" s="706"/>
      <c r="X66" s="706"/>
      <c r="Y66" s="706"/>
      <c r="Z66" s="707"/>
      <c r="AA66" s="705" t="s">
        <v>392</v>
      </c>
      <c r="AB66" s="706"/>
      <c r="AC66" s="706"/>
      <c r="AD66" s="706"/>
      <c r="AE66" s="707"/>
      <c r="AF66" s="843" t="s">
        <v>393</v>
      </c>
      <c r="AG66" s="804"/>
      <c r="AH66" s="804"/>
      <c r="AI66" s="804"/>
      <c r="AJ66" s="844"/>
      <c r="AK66" s="705" t="s">
        <v>394</v>
      </c>
      <c r="AL66" s="731"/>
      <c r="AM66" s="731"/>
      <c r="AN66" s="731"/>
      <c r="AO66" s="732"/>
      <c r="AP66" s="705" t="s">
        <v>395</v>
      </c>
      <c r="AQ66" s="706"/>
      <c r="AR66" s="706"/>
      <c r="AS66" s="706"/>
      <c r="AT66" s="707"/>
      <c r="AU66" s="705" t="s">
        <v>396</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3"/>
      <c r="B67" s="734"/>
      <c r="C67" s="734"/>
      <c r="D67" s="734"/>
      <c r="E67" s="734"/>
      <c r="F67" s="734"/>
      <c r="G67" s="734"/>
      <c r="H67" s="734"/>
      <c r="I67" s="734"/>
      <c r="J67" s="734"/>
      <c r="K67" s="734"/>
      <c r="L67" s="734"/>
      <c r="M67" s="734"/>
      <c r="N67" s="734"/>
      <c r="O67" s="734"/>
      <c r="P67" s="735"/>
      <c r="Q67" s="708"/>
      <c r="R67" s="709"/>
      <c r="S67" s="709"/>
      <c r="T67" s="709"/>
      <c r="U67" s="710"/>
      <c r="V67" s="708"/>
      <c r="W67" s="709"/>
      <c r="X67" s="709"/>
      <c r="Y67" s="709"/>
      <c r="Z67" s="710"/>
      <c r="AA67" s="708"/>
      <c r="AB67" s="709"/>
      <c r="AC67" s="709"/>
      <c r="AD67" s="709"/>
      <c r="AE67" s="710"/>
      <c r="AF67" s="845"/>
      <c r="AG67" s="807"/>
      <c r="AH67" s="807"/>
      <c r="AI67" s="807"/>
      <c r="AJ67" s="846"/>
      <c r="AK67" s="847"/>
      <c r="AL67" s="734"/>
      <c r="AM67" s="734"/>
      <c r="AN67" s="734"/>
      <c r="AO67" s="735"/>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543</v>
      </c>
      <c r="C68" s="861"/>
      <c r="D68" s="861"/>
      <c r="E68" s="861"/>
      <c r="F68" s="861"/>
      <c r="G68" s="861"/>
      <c r="H68" s="861"/>
      <c r="I68" s="861"/>
      <c r="J68" s="861"/>
      <c r="K68" s="861"/>
      <c r="L68" s="861"/>
      <c r="M68" s="861"/>
      <c r="N68" s="861"/>
      <c r="O68" s="861"/>
      <c r="P68" s="862"/>
      <c r="Q68" s="863">
        <v>352</v>
      </c>
      <c r="R68" s="857"/>
      <c r="S68" s="857"/>
      <c r="T68" s="857"/>
      <c r="U68" s="857"/>
      <c r="V68" s="857">
        <v>340</v>
      </c>
      <c r="W68" s="857"/>
      <c r="X68" s="857"/>
      <c r="Y68" s="857"/>
      <c r="Z68" s="857"/>
      <c r="AA68" s="857">
        <v>12</v>
      </c>
      <c r="AB68" s="857"/>
      <c r="AC68" s="857"/>
      <c r="AD68" s="857"/>
      <c r="AE68" s="857"/>
      <c r="AF68" s="857">
        <v>12</v>
      </c>
      <c r="AG68" s="857"/>
      <c r="AH68" s="857"/>
      <c r="AI68" s="857"/>
      <c r="AJ68" s="857"/>
      <c r="AK68" s="857" t="s">
        <v>487</v>
      </c>
      <c r="AL68" s="857"/>
      <c r="AM68" s="857"/>
      <c r="AN68" s="857"/>
      <c r="AO68" s="857"/>
      <c r="AP68" s="857" t="s">
        <v>487</v>
      </c>
      <c r="AQ68" s="857"/>
      <c r="AR68" s="857"/>
      <c r="AS68" s="857"/>
      <c r="AT68" s="857"/>
      <c r="AU68" s="857" t="s">
        <v>487</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4" t="s">
        <v>544</v>
      </c>
      <c r="C69" s="865"/>
      <c r="D69" s="865"/>
      <c r="E69" s="865"/>
      <c r="F69" s="865"/>
      <c r="G69" s="865"/>
      <c r="H69" s="865"/>
      <c r="I69" s="865"/>
      <c r="J69" s="865"/>
      <c r="K69" s="865"/>
      <c r="L69" s="865"/>
      <c r="M69" s="865"/>
      <c r="N69" s="865"/>
      <c r="O69" s="865"/>
      <c r="P69" s="866"/>
      <c r="Q69" s="867">
        <v>36</v>
      </c>
      <c r="R69" s="822"/>
      <c r="S69" s="822"/>
      <c r="T69" s="822"/>
      <c r="U69" s="822"/>
      <c r="V69" s="822">
        <v>33</v>
      </c>
      <c r="W69" s="822"/>
      <c r="X69" s="822"/>
      <c r="Y69" s="822"/>
      <c r="Z69" s="822"/>
      <c r="AA69" s="822">
        <v>3</v>
      </c>
      <c r="AB69" s="822"/>
      <c r="AC69" s="822"/>
      <c r="AD69" s="822"/>
      <c r="AE69" s="822"/>
      <c r="AF69" s="822">
        <v>3</v>
      </c>
      <c r="AG69" s="822"/>
      <c r="AH69" s="822"/>
      <c r="AI69" s="822"/>
      <c r="AJ69" s="822"/>
      <c r="AK69" s="822" t="s">
        <v>487</v>
      </c>
      <c r="AL69" s="822"/>
      <c r="AM69" s="822"/>
      <c r="AN69" s="822"/>
      <c r="AO69" s="822"/>
      <c r="AP69" s="822" t="s">
        <v>487</v>
      </c>
      <c r="AQ69" s="822"/>
      <c r="AR69" s="822"/>
      <c r="AS69" s="822"/>
      <c r="AT69" s="822"/>
      <c r="AU69" s="822" t="s">
        <v>487</v>
      </c>
      <c r="AV69" s="822"/>
      <c r="AW69" s="822"/>
      <c r="AX69" s="822"/>
      <c r="AY69" s="822"/>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4" t="s">
        <v>545</v>
      </c>
      <c r="C70" s="865"/>
      <c r="D70" s="865"/>
      <c r="E70" s="865"/>
      <c r="F70" s="865"/>
      <c r="G70" s="865"/>
      <c r="H70" s="865"/>
      <c r="I70" s="865"/>
      <c r="J70" s="865"/>
      <c r="K70" s="865"/>
      <c r="L70" s="865"/>
      <c r="M70" s="865"/>
      <c r="N70" s="865"/>
      <c r="O70" s="865"/>
      <c r="P70" s="866"/>
      <c r="Q70" s="867">
        <v>17</v>
      </c>
      <c r="R70" s="822"/>
      <c r="S70" s="822"/>
      <c r="T70" s="822"/>
      <c r="U70" s="822"/>
      <c r="V70" s="822">
        <v>15</v>
      </c>
      <c r="W70" s="822"/>
      <c r="X70" s="822"/>
      <c r="Y70" s="822"/>
      <c r="Z70" s="822"/>
      <c r="AA70" s="822">
        <v>1</v>
      </c>
      <c r="AB70" s="822"/>
      <c r="AC70" s="822"/>
      <c r="AD70" s="822"/>
      <c r="AE70" s="822"/>
      <c r="AF70" s="822">
        <v>1</v>
      </c>
      <c r="AG70" s="822"/>
      <c r="AH70" s="822"/>
      <c r="AI70" s="822"/>
      <c r="AJ70" s="822"/>
      <c r="AK70" s="822" t="s">
        <v>487</v>
      </c>
      <c r="AL70" s="822"/>
      <c r="AM70" s="822"/>
      <c r="AN70" s="822"/>
      <c r="AO70" s="822"/>
      <c r="AP70" s="822" t="s">
        <v>487</v>
      </c>
      <c r="AQ70" s="822"/>
      <c r="AR70" s="822"/>
      <c r="AS70" s="822"/>
      <c r="AT70" s="822"/>
      <c r="AU70" s="822" t="s">
        <v>487</v>
      </c>
      <c r="AV70" s="822"/>
      <c r="AW70" s="822"/>
      <c r="AX70" s="822"/>
      <c r="AY70" s="822"/>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4"/>
      <c r="C71" s="865"/>
      <c r="D71" s="865"/>
      <c r="E71" s="865"/>
      <c r="F71" s="865"/>
      <c r="G71" s="865"/>
      <c r="H71" s="865"/>
      <c r="I71" s="865"/>
      <c r="J71" s="865"/>
      <c r="K71" s="865"/>
      <c r="L71" s="865"/>
      <c r="M71" s="865"/>
      <c r="N71" s="865"/>
      <c r="O71" s="865"/>
      <c r="P71" s="866"/>
      <c r="Q71" s="867"/>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2"/>
      <c r="AY71" s="822"/>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4"/>
      <c r="C72" s="865"/>
      <c r="D72" s="865"/>
      <c r="E72" s="865"/>
      <c r="F72" s="865"/>
      <c r="G72" s="865"/>
      <c r="H72" s="865"/>
      <c r="I72" s="865"/>
      <c r="J72" s="865"/>
      <c r="K72" s="865"/>
      <c r="L72" s="865"/>
      <c r="M72" s="865"/>
      <c r="N72" s="865"/>
      <c r="O72" s="865"/>
      <c r="P72" s="866"/>
      <c r="Q72" s="867"/>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4"/>
      <c r="C73" s="865"/>
      <c r="D73" s="865"/>
      <c r="E73" s="865"/>
      <c r="F73" s="865"/>
      <c r="G73" s="865"/>
      <c r="H73" s="865"/>
      <c r="I73" s="865"/>
      <c r="J73" s="865"/>
      <c r="K73" s="865"/>
      <c r="L73" s="865"/>
      <c r="M73" s="865"/>
      <c r="N73" s="865"/>
      <c r="O73" s="865"/>
      <c r="P73" s="866"/>
      <c r="Q73" s="867"/>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68"/>
      <c r="BA73" s="868"/>
      <c r="BB73" s="868"/>
      <c r="BC73" s="868"/>
      <c r="BD73" s="869"/>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4"/>
      <c r="C74" s="865"/>
      <c r="D74" s="865"/>
      <c r="E74" s="865"/>
      <c r="F74" s="865"/>
      <c r="G74" s="865"/>
      <c r="H74" s="865"/>
      <c r="I74" s="865"/>
      <c r="J74" s="865"/>
      <c r="K74" s="865"/>
      <c r="L74" s="865"/>
      <c r="M74" s="865"/>
      <c r="N74" s="865"/>
      <c r="O74" s="865"/>
      <c r="P74" s="866"/>
      <c r="Q74" s="867"/>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68"/>
      <c r="BA74" s="868"/>
      <c r="BB74" s="868"/>
      <c r="BC74" s="868"/>
      <c r="BD74" s="869"/>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4"/>
      <c r="C75" s="865"/>
      <c r="D75" s="865"/>
      <c r="E75" s="865"/>
      <c r="F75" s="865"/>
      <c r="G75" s="865"/>
      <c r="H75" s="865"/>
      <c r="I75" s="865"/>
      <c r="J75" s="865"/>
      <c r="K75" s="865"/>
      <c r="L75" s="865"/>
      <c r="M75" s="865"/>
      <c r="N75" s="865"/>
      <c r="O75" s="865"/>
      <c r="P75" s="866"/>
      <c r="Q75" s="870"/>
      <c r="R75" s="871"/>
      <c r="S75" s="871"/>
      <c r="T75" s="871"/>
      <c r="U75" s="821"/>
      <c r="V75" s="872"/>
      <c r="W75" s="871"/>
      <c r="X75" s="871"/>
      <c r="Y75" s="871"/>
      <c r="Z75" s="821"/>
      <c r="AA75" s="872"/>
      <c r="AB75" s="871"/>
      <c r="AC75" s="871"/>
      <c r="AD75" s="871"/>
      <c r="AE75" s="821"/>
      <c r="AF75" s="872"/>
      <c r="AG75" s="871"/>
      <c r="AH75" s="871"/>
      <c r="AI75" s="871"/>
      <c r="AJ75" s="821"/>
      <c r="AK75" s="872"/>
      <c r="AL75" s="871"/>
      <c r="AM75" s="871"/>
      <c r="AN75" s="871"/>
      <c r="AO75" s="821"/>
      <c r="AP75" s="872"/>
      <c r="AQ75" s="871"/>
      <c r="AR75" s="871"/>
      <c r="AS75" s="871"/>
      <c r="AT75" s="821"/>
      <c r="AU75" s="872"/>
      <c r="AV75" s="871"/>
      <c r="AW75" s="871"/>
      <c r="AX75" s="871"/>
      <c r="AY75" s="821"/>
      <c r="AZ75" s="868"/>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4"/>
      <c r="C76" s="865"/>
      <c r="D76" s="865"/>
      <c r="E76" s="865"/>
      <c r="F76" s="865"/>
      <c r="G76" s="865"/>
      <c r="H76" s="865"/>
      <c r="I76" s="865"/>
      <c r="J76" s="865"/>
      <c r="K76" s="865"/>
      <c r="L76" s="865"/>
      <c r="M76" s="865"/>
      <c r="N76" s="865"/>
      <c r="O76" s="865"/>
      <c r="P76" s="866"/>
      <c r="Q76" s="870"/>
      <c r="R76" s="871"/>
      <c r="S76" s="871"/>
      <c r="T76" s="871"/>
      <c r="U76" s="821"/>
      <c r="V76" s="872"/>
      <c r="W76" s="871"/>
      <c r="X76" s="871"/>
      <c r="Y76" s="871"/>
      <c r="Z76" s="821"/>
      <c r="AA76" s="872"/>
      <c r="AB76" s="871"/>
      <c r="AC76" s="871"/>
      <c r="AD76" s="871"/>
      <c r="AE76" s="821"/>
      <c r="AF76" s="872"/>
      <c r="AG76" s="871"/>
      <c r="AH76" s="871"/>
      <c r="AI76" s="871"/>
      <c r="AJ76" s="821"/>
      <c r="AK76" s="872"/>
      <c r="AL76" s="871"/>
      <c r="AM76" s="871"/>
      <c r="AN76" s="871"/>
      <c r="AO76" s="821"/>
      <c r="AP76" s="872"/>
      <c r="AQ76" s="871"/>
      <c r="AR76" s="871"/>
      <c r="AS76" s="871"/>
      <c r="AT76" s="821"/>
      <c r="AU76" s="872"/>
      <c r="AV76" s="871"/>
      <c r="AW76" s="871"/>
      <c r="AX76" s="871"/>
      <c r="AY76" s="821"/>
      <c r="AZ76" s="868"/>
      <c r="BA76" s="868"/>
      <c r="BB76" s="868"/>
      <c r="BC76" s="868"/>
      <c r="BD76" s="869"/>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70"/>
      <c r="R77" s="871"/>
      <c r="S77" s="871"/>
      <c r="T77" s="871"/>
      <c r="U77" s="821"/>
      <c r="V77" s="872"/>
      <c r="W77" s="871"/>
      <c r="X77" s="871"/>
      <c r="Y77" s="871"/>
      <c r="Z77" s="821"/>
      <c r="AA77" s="872"/>
      <c r="AB77" s="871"/>
      <c r="AC77" s="871"/>
      <c r="AD77" s="871"/>
      <c r="AE77" s="821"/>
      <c r="AF77" s="872"/>
      <c r="AG77" s="871"/>
      <c r="AH77" s="871"/>
      <c r="AI77" s="871"/>
      <c r="AJ77" s="821"/>
      <c r="AK77" s="872"/>
      <c r="AL77" s="871"/>
      <c r="AM77" s="871"/>
      <c r="AN77" s="871"/>
      <c r="AO77" s="821"/>
      <c r="AP77" s="872"/>
      <c r="AQ77" s="871"/>
      <c r="AR77" s="871"/>
      <c r="AS77" s="871"/>
      <c r="AT77" s="821"/>
      <c r="AU77" s="872"/>
      <c r="AV77" s="871"/>
      <c r="AW77" s="871"/>
      <c r="AX77" s="871"/>
      <c r="AY77" s="821"/>
      <c r="AZ77" s="868"/>
      <c r="BA77" s="868"/>
      <c r="BB77" s="868"/>
      <c r="BC77" s="868"/>
      <c r="BD77" s="869"/>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67"/>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67"/>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67"/>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67"/>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67"/>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67"/>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67"/>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67"/>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67"/>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364</v>
      </c>
      <c r="B88" s="781" t="s">
        <v>397</v>
      </c>
      <c r="C88" s="782"/>
      <c r="D88" s="782"/>
      <c r="E88" s="782"/>
      <c r="F88" s="782"/>
      <c r="G88" s="782"/>
      <c r="H88" s="782"/>
      <c r="I88" s="782"/>
      <c r="J88" s="782"/>
      <c r="K88" s="782"/>
      <c r="L88" s="782"/>
      <c r="M88" s="782"/>
      <c r="N88" s="782"/>
      <c r="O88" s="782"/>
      <c r="P88" s="783"/>
      <c r="Q88" s="829"/>
      <c r="R88" s="830"/>
      <c r="S88" s="830"/>
      <c r="T88" s="830"/>
      <c r="U88" s="830"/>
      <c r="V88" s="830"/>
      <c r="W88" s="830"/>
      <c r="X88" s="830"/>
      <c r="Y88" s="830"/>
      <c r="Z88" s="830"/>
      <c r="AA88" s="830"/>
      <c r="AB88" s="830"/>
      <c r="AC88" s="830"/>
      <c r="AD88" s="830"/>
      <c r="AE88" s="830"/>
      <c r="AF88" s="833">
        <v>16</v>
      </c>
      <c r="AG88" s="833"/>
      <c r="AH88" s="833"/>
      <c r="AI88" s="833"/>
      <c r="AJ88" s="833"/>
      <c r="AK88" s="830"/>
      <c r="AL88" s="830"/>
      <c r="AM88" s="830"/>
      <c r="AN88" s="830"/>
      <c r="AO88" s="830"/>
      <c r="AP88" s="833"/>
      <c r="AQ88" s="833"/>
      <c r="AR88" s="833"/>
      <c r="AS88" s="833"/>
      <c r="AT88" s="833"/>
      <c r="AU88" s="833"/>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81" t="s">
        <v>398</v>
      </c>
      <c r="BS102" s="782"/>
      <c r="BT102" s="782"/>
      <c r="BU102" s="782"/>
      <c r="BV102" s="782"/>
      <c r="BW102" s="782"/>
      <c r="BX102" s="782"/>
      <c r="BY102" s="782"/>
      <c r="BZ102" s="782"/>
      <c r="CA102" s="782"/>
      <c r="CB102" s="782"/>
      <c r="CC102" s="782"/>
      <c r="CD102" s="782"/>
      <c r="CE102" s="782"/>
      <c r="CF102" s="782"/>
      <c r="CG102" s="783"/>
      <c r="CH102" s="880"/>
      <c r="CI102" s="881"/>
      <c r="CJ102" s="881"/>
      <c r="CK102" s="881"/>
      <c r="CL102" s="882"/>
      <c r="CM102" s="880"/>
      <c r="CN102" s="881"/>
      <c r="CO102" s="881"/>
      <c r="CP102" s="881"/>
      <c r="CQ102" s="882"/>
      <c r="CR102" s="883"/>
      <c r="CS102" s="841"/>
      <c r="CT102" s="841"/>
      <c r="CU102" s="841"/>
      <c r="CV102" s="884"/>
      <c r="CW102" s="883"/>
      <c r="CX102" s="841"/>
      <c r="CY102" s="841"/>
      <c r="CZ102" s="841"/>
      <c r="DA102" s="884"/>
      <c r="DB102" s="883"/>
      <c r="DC102" s="841"/>
      <c r="DD102" s="841"/>
      <c r="DE102" s="841"/>
      <c r="DF102" s="884"/>
      <c r="DG102" s="883"/>
      <c r="DH102" s="841"/>
      <c r="DI102" s="841"/>
      <c r="DJ102" s="841"/>
      <c r="DK102" s="884"/>
      <c r="DL102" s="883"/>
      <c r="DM102" s="841"/>
      <c r="DN102" s="841"/>
      <c r="DO102" s="841"/>
      <c r="DP102" s="884"/>
      <c r="DQ102" s="883"/>
      <c r="DR102" s="841"/>
      <c r="DS102" s="841"/>
      <c r="DT102" s="841"/>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399</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400</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403</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404</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406</v>
      </c>
      <c r="AB109" s="886"/>
      <c r="AC109" s="886"/>
      <c r="AD109" s="886"/>
      <c r="AE109" s="887"/>
      <c r="AF109" s="885" t="s">
        <v>285</v>
      </c>
      <c r="AG109" s="886"/>
      <c r="AH109" s="886"/>
      <c r="AI109" s="886"/>
      <c r="AJ109" s="887"/>
      <c r="AK109" s="885" t="s">
        <v>284</v>
      </c>
      <c r="AL109" s="886"/>
      <c r="AM109" s="886"/>
      <c r="AN109" s="886"/>
      <c r="AO109" s="887"/>
      <c r="AP109" s="885" t="s">
        <v>407</v>
      </c>
      <c r="AQ109" s="886"/>
      <c r="AR109" s="886"/>
      <c r="AS109" s="886"/>
      <c r="AT109" s="888"/>
      <c r="AU109" s="907"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406</v>
      </c>
      <c r="BR109" s="886"/>
      <c r="BS109" s="886"/>
      <c r="BT109" s="886"/>
      <c r="BU109" s="887"/>
      <c r="BV109" s="885" t="s">
        <v>285</v>
      </c>
      <c r="BW109" s="886"/>
      <c r="BX109" s="886"/>
      <c r="BY109" s="886"/>
      <c r="BZ109" s="887"/>
      <c r="CA109" s="885" t="s">
        <v>284</v>
      </c>
      <c r="CB109" s="886"/>
      <c r="CC109" s="886"/>
      <c r="CD109" s="886"/>
      <c r="CE109" s="887"/>
      <c r="CF109" s="908" t="s">
        <v>407</v>
      </c>
      <c r="CG109" s="908"/>
      <c r="CH109" s="908"/>
      <c r="CI109" s="908"/>
      <c r="CJ109" s="908"/>
      <c r="CK109" s="885"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406</v>
      </c>
      <c r="DH109" s="886"/>
      <c r="DI109" s="886"/>
      <c r="DJ109" s="886"/>
      <c r="DK109" s="887"/>
      <c r="DL109" s="885" t="s">
        <v>285</v>
      </c>
      <c r="DM109" s="886"/>
      <c r="DN109" s="886"/>
      <c r="DO109" s="886"/>
      <c r="DP109" s="887"/>
      <c r="DQ109" s="885" t="s">
        <v>284</v>
      </c>
      <c r="DR109" s="886"/>
      <c r="DS109" s="886"/>
      <c r="DT109" s="886"/>
      <c r="DU109" s="887"/>
      <c r="DV109" s="885" t="s">
        <v>407</v>
      </c>
      <c r="DW109" s="886"/>
      <c r="DX109" s="886"/>
      <c r="DY109" s="886"/>
      <c r="DZ109" s="888"/>
    </row>
    <row r="110" spans="1:131" s="197" customFormat="1" ht="26.25" customHeight="1">
      <c r="A110" s="889" t="s">
        <v>409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738588</v>
      </c>
      <c r="AB110" s="893"/>
      <c r="AC110" s="893"/>
      <c r="AD110" s="893"/>
      <c r="AE110" s="894"/>
      <c r="AF110" s="895">
        <v>736156</v>
      </c>
      <c r="AG110" s="893"/>
      <c r="AH110" s="893"/>
      <c r="AI110" s="893"/>
      <c r="AJ110" s="894"/>
      <c r="AK110" s="895">
        <v>736452</v>
      </c>
      <c r="AL110" s="893"/>
      <c r="AM110" s="893"/>
      <c r="AN110" s="893"/>
      <c r="AO110" s="894"/>
      <c r="AP110" s="896">
        <v>25.4</v>
      </c>
      <c r="AQ110" s="897"/>
      <c r="AR110" s="897"/>
      <c r="AS110" s="897"/>
      <c r="AT110" s="898"/>
      <c r="AU110" s="899" t="s">
        <v>60</v>
      </c>
      <c r="AV110" s="900"/>
      <c r="AW110" s="900"/>
      <c r="AX110" s="900"/>
      <c r="AY110" s="901"/>
      <c r="AZ110" s="943" t="s">
        <v>410</v>
      </c>
      <c r="BA110" s="890"/>
      <c r="BB110" s="890"/>
      <c r="BC110" s="890"/>
      <c r="BD110" s="890"/>
      <c r="BE110" s="890"/>
      <c r="BF110" s="890"/>
      <c r="BG110" s="890"/>
      <c r="BH110" s="890"/>
      <c r="BI110" s="890"/>
      <c r="BJ110" s="890"/>
      <c r="BK110" s="890"/>
      <c r="BL110" s="890"/>
      <c r="BM110" s="890"/>
      <c r="BN110" s="890"/>
      <c r="BO110" s="890"/>
      <c r="BP110" s="891"/>
      <c r="BQ110" s="929">
        <v>7637101</v>
      </c>
      <c r="BR110" s="930"/>
      <c r="BS110" s="930"/>
      <c r="BT110" s="930"/>
      <c r="BU110" s="930"/>
      <c r="BV110" s="930">
        <v>7685045</v>
      </c>
      <c r="BW110" s="930"/>
      <c r="BX110" s="930"/>
      <c r="BY110" s="930"/>
      <c r="BZ110" s="930"/>
      <c r="CA110" s="930">
        <v>7618855</v>
      </c>
      <c r="CB110" s="930"/>
      <c r="CC110" s="930"/>
      <c r="CD110" s="930"/>
      <c r="CE110" s="930"/>
      <c r="CF110" s="944">
        <v>262.7</v>
      </c>
      <c r="CG110" s="945"/>
      <c r="CH110" s="945"/>
      <c r="CI110" s="945"/>
      <c r="CJ110" s="945"/>
      <c r="CK110" s="946" t="s">
        <v>411</v>
      </c>
      <c r="CL110" s="947"/>
      <c r="CM110" s="926" t="s">
        <v>412</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413</v>
      </c>
      <c r="DH110" s="930"/>
      <c r="DI110" s="930"/>
      <c r="DJ110" s="930"/>
      <c r="DK110" s="930"/>
      <c r="DL110" s="930" t="s">
        <v>413</v>
      </c>
      <c r="DM110" s="930"/>
      <c r="DN110" s="930"/>
      <c r="DO110" s="930"/>
      <c r="DP110" s="930"/>
      <c r="DQ110" s="930" t="s">
        <v>413</v>
      </c>
      <c r="DR110" s="930"/>
      <c r="DS110" s="930"/>
      <c r="DT110" s="930"/>
      <c r="DU110" s="930"/>
      <c r="DV110" s="931" t="s">
        <v>413</v>
      </c>
      <c r="DW110" s="931"/>
      <c r="DX110" s="931"/>
      <c r="DY110" s="931"/>
      <c r="DZ110" s="932"/>
    </row>
    <row r="111" spans="1:131" s="197" customFormat="1" ht="26.25" customHeight="1">
      <c r="A111" s="933" t="s">
        <v>414</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108</v>
      </c>
      <c r="AB111" s="937"/>
      <c r="AC111" s="937"/>
      <c r="AD111" s="937"/>
      <c r="AE111" s="938"/>
      <c r="AF111" s="939" t="s">
        <v>108</v>
      </c>
      <c r="AG111" s="937"/>
      <c r="AH111" s="937"/>
      <c r="AI111" s="937"/>
      <c r="AJ111" s="938"/>
      <c r="AK111" s="939" t="s">
        <v>108</v>
      </c>
      <c r="AL111" s="937"/>
      <c r="AM111" s="937"/>
      <c r="AN111" s="937"/>
      <c r="AO111" s="938"/>
      <c r="AP111" s="940" t="s">
        <v>108</v>
      </c>
      <c r="AQ111" s="941"/>
      <c r="AR111" s="941"/>
      <c r="AS111" s="941"/>
      <c r="AT111" s="942"/>
      <c r="AU111" s="902"/>
      <c r="AV111" s="903"/>
      <c r="AW111" s="903"/>
      <c r="AX111" s="903"/>
      <c r="AY111" s="904"/>
      <c r="AZ111" s="952" t="s">
        <v>415</v>
      </c>
      <c r="BA111" s="953"/>
      <c r="BB111" s="953"/>
      <c r="BC111" s="953"/>
      <c r="BD111" s="953"/>
      <c r="BE111" s="953"/>
      <c r="BF111" s="953"/>
      <c r="BG111" s="953"/>
      <c r="BH111" s="953"/>
      <c r="BI111" s="953"/>
      <c r="BJ111" s="953"/>
      <c r="BK111" s="953"/>
      <c r="BL111" s="953"/>
      <c r="BM111" s="953"/>
      <c r="BN111" s="953"/>
      <c r="BO111" s="953"/>
      <c r="BP111" s="954"/>
      <c r="BQ111" s="922">
        <v>205234</v>
      </c>
      <c r="BR111" s="923"/>
      <c r="BS111" s="923"/>
      <c r="BT111" s="923"/>
      <c r="BU111" s="923"/>
      <c r="BV111" s="923">
        <v>173051</v>
      </c>
      <c r="BW111" s="923"/>
      <c r="BX111" s="923"/>
      <c r="BY111" s="923"/>
      <c r="BZ111" s="923"/>
      <c r="CA111" s="923">
        <v>237738</v>
      </c>
      <c r="CB111" s="923"/>
      <c r="CC111" s="923"/>
      <c r="CD111" s="923"/>
      <c r="CE111" s="923"/>
      <c r="CF111" s="917">
        <v>8.1999999999999993</v>
      </c>
      <c r="CG111" s="918"/>
      <c r="CH111" s="918"/>
      <c r="CI111" s="918"/>
      <c r="CJ111" s="918"/>
      <c r="CK111" s="948"/>
      <c r="CL111" s="949"/>
      <c r="CM111" s="919" t="s">
        <v>416</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417</v>
      </c>
      <c r="DH111" s="923"/>
      <c r="DI111" s="923"/>
      <c r="DJ111" s="923"/>
      <c r="DK111" s="923"/>
      <c r="DL111" s="923" t="s">
        <v>417</v>
      </c>
      <c r="DM111" s="923"/>
      <c r="DN111" s="923"/>
      <c r="DO111" s="923"/>
      <c r="DP111" s="923"/>
      <c r="DQ111" s="923" t="s">
        <v>417</v>
      </c>
      <c r="DR111" s="923"/>
      <c r="DS111" s="923"/>
      <c r="DT111" s="923"/>
      <c r="DU111" s="923"/>
      <c r="DV111" s="924" t="s">
        <v>417</v>
      </c>
      <c r="DW111" s="924"/>
      <c r="DX111" s="924"/>
      <c r="DY111" s="924"/>
      <c r="DZ111" s="925"/>
    </row>
    <row r="112" spans="1:131" s="197" customFormat="1" ht="26.25" customHeight="1">
      <c r="A112" s="955" t="s">
        <v>418</v>
      </c>
      <c r="B112" s="956"/>
      <c r="C112" s="953" t="s">
        <v>419</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420</v>
      </c>
      <c r="AB112" s="962"/>
      <c r="AC112" s="962"/>
      <c r="AD112" s="962"/>
      <c r="AE112" s="963"/>
      <c r="AF112" s="964" t="s">
        <v>420</v>
      </c>
      <c r="AG112" s="962"/>
      <c r="AH112" s="962"/>
      <c r="AI112" s="962"/>
      <c r="AJ112" s="963"/>
      <c r="AK112" s="964" t="s">
        <v>420</v>
      </c>
      <c r="AL112" s="962"/>
      <c r="AM112" s="962"/>
      <c r="AN112" s="962"/>
      <c r="AO112" s="963"/>
      <c r="AP112" s="965" t="s">
        <v>420</v>
      </c>
      <c r="AQ112" s="966"/>
      <c r="AR112" s="966"/>
      <c r="AS112" s="966"/>
      <c r="AT112" s="967"/>
      <c r="AU112" s="902"/>
      <c r="AV112" s="903"/>
      <c r="AW112" s="903"/>
      <c r="AX112" s="903"/>
      <c r="AY112" s="904"/>
      <c r="AZ112" s="952" t="s">
        <v>421</v>
      </c>
      <c r="BA112" s="953"/>
      <c r="BB112" s="953"/>
      <c r="BC112" s="953"/>
      <c r="BD112" s="953"/>
      <c r="BE112" s="953"/>
      <c r="BF112" s="953"/>
      <c r="BG112" s="953"/>
      <c r="BH112" s="953"/>
      <c r="BI112" s="953"/>
      <c r="BJ112" s="953"/>
      <c r="BK112" s="953"/>
      <c r="BL112" s="953"/>
      <c r="BM112" s="953"/>
      <c r="BN112" s="953"/>
      <c r="BO112" s="953"/>
      <c r="BP112" s="954"/>
      <c r="BQ112" s="922">
        <v>1851710</v>
      </c>
      <c r="BR112" s="923"/>
      <c r="BS112" s="923"/>
      <c r="BT112" s="923"/>
      <c r="BU112" s="923"/>
      <c r="BV112" s="923">
        <v>1741801</v>
      </c>
      <c r="BW112" s="923"/>
      <c r="BX112" s="923"/>
      <c r="BY112" s="923"/>
      <c r="BZ112" s="923"/>
      <c r="CA112" s="923">
        <v>1759958</v>
      </c>
      <c r="CB112" s="923"/>
      <c r="CC112" s="923"/>
      <c r="CD112" s="923"/>
      <c r="CE112" s="923"/>
      <c r="CF112" s="917">
        <v>60.7</v>
      </c>
      <c r="CG112" s="918"/>
      <c r="CH112" s="918"/>
      <c r="CI112" s="918"/>
      <c r="CJ112" s="918"/>
      <c r="CK112" s="948"/>
      <c r="CL112" s="949"/>
      <c r="CM112" s="919" t="s">
        <v>422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420</v>
      </c>
      <c r="DH112" s="923"/>
      <c r="DI112" s="923"/>
      <c r="DJ112" s="923"/>
      <c r="DK112" s="923"/>
      <c r="DL112" s="923" t="s">
        <v>420</v>
      </c>
      <c r="DM112" s="923"/>
      <c r="DN112" s="923"/>
      <c r="DO112" s="923"/>
      <c r="DP112" s="923"/>
      <c r="DQ112" s="923" t="s">
        <v>420</v>
      </c>
      <c r="DR112" s="923"/>
      <c r="DS112" s="923"/>
      <c r="DT112" s="923"/>
      <c r="DU112" s="923"/>
      <c r="DV112" s="924" t="s">
        <v>420</v>
      </c>
      <c r="DW112" s="924"/>
      <c r="DX112" s="924"/>
      <c r="DY112" s="924"/>
      <c r="DZ112" s="925"/>
    </row>
    <row r="113" spans="1:130" s="197" customFormat="1" ht="26.25" customHeight="1">
      <c r="A113" s="957"/>
      <c r="B113" s="958"/>
      <c r="C113" s="953" t="s">
        <v>423</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130329</v>
      </c>
      <c r="AB113" s="937"/>
      <c r="AC113" s="937"/>
      <c r="AD113" s="937"/>
      <c r="AE113" s="938"/>
      <c r="AF113" s="939">
        <v>163151</v>
      </c>
      <c r="AG113" s="937"/>
      <c r="AH113" s="937"/>
      <c r="AI113" s="937"/>
      <c r="AJ113" s="938"/>
      <c r="AK113" s="939">
        <v>143220</v>
      </c>
      <c r="AL113" s="937"/>
      <c r="AM113" s="937"/>
      <c r="AN113" s="937"/>
      <c r="AO113" s="938"/>
      <c r="AP113" s="940">
        <v>4.9000000000000004</v>
      </c>
      <c r="AQ113" s="941"/>
      <c r="AR113" s="941"/>
      <c r="AS113" s="941"/>
      <c r="AT113" s="942"/>
      <c r="AU113" s="902"/>
      <c r="AV113" s="903"/>
      <c r="AW113" s="903"/>
      <c r="AX113" s="903"/>
      <c r="AY113" s="904"/>
      <c r="AZ113" s="952" t="s">
        <v>424</v>
      </c>
      <c r="BA113" s="953"/>
      <c r="BB113" s="953"/>
      <c r="BC113" s="953"/>
      <c r="BD113" s="953"/>
      <c r="BE113" s="953"/>
      <c r="BF113" s="953"/>
      <c r="BG113" s="953"/>
      <c r="BH113" s="953"/>
      <c r="BI113" s="953"/>
      <c r="BJ113" s="953"/>
      <c r="BK113" s="953"/>
      <c r="BL113" s="953"/>
      <c r="BM113" s="953"/>
      <c r="BN113" s="953"/>
      <c r="BO113" s="953"/>
      <c r="BP113" s="954"/>
      <c r="BQ113" s="922">
        <v>34950</v>
      </c>
      <c r="BR113" s="923"/>
      <c r="BS113" s="923"/>
      <c r="BT113" s="923"/>
      <c r="BU113" s="923"/>
      <c r="BV113" s="923" t="s">
        <v>420</v>
      </c>
      <c r="BW113" s="923"/>
      <c r="BX113" s="923"/>
      <c r="BY113" s="923"/>
      <c r="BZ113" s="923"/>
      <c r="CA113" s="923" t="s">
        <v>420</v>
      </c>
      <c r="CB113" s="923"/>
      <c r="CC113" s="923"/>
      <c r="CD113" s="923"/>
      <c r="CE113" s="923"/>
      <c r="CF113" s="917" t="s">
        <v>420</v>
      </c>
      <c r="CG113" s="918"/>
      <c r="CH113" s="918"/>
      <c r="CI113" s="918"/>
      <c r="CJ113" s="918"/>
      <c r="CK113" s="948"/>
      <c r="CL113" s="949"/>
      <c r="CM113" s="919" t="s">
        <v>425</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420</v>
      </c>
      <c r="DH113" s="962"/>
      <c r="DI113" s="962"/>
      <c r="DJ113" s="962"/>
      <c r="DK113" s="963"/>
      <c r="DL113" s="964" t="s">
        <v>420</v>
      </c>
      <c r="DM113" s="962"/>
      <c r="DN113" s="962"/>
      <c r="DO113" s="962"/>
      <c r="DP113" s="963"/>
      <c r="DQ113" s="964" t="s">
        <v>420</v>
      </c>
      <c r="DR113" s="962"/>
      <c r="DS113" s="962"/>
      <c r="DT113" s="962"/>
      <c r="DU113" s="963"/>
      <c r="DV113" s="965" t="s">
        <v>420</v>
      </c>
      <c r="DW113" s="966"/>
      <c r="DX113" s="966"/>
      <c r="DY113" s="966"/>
      <c r="DZ113" s="967"/>
    </row>
    <row r="114" spans="1:130" s="197" customFormat="1" ht="26.25" customHeight="1">
      <c r="A114" s="957"/>
      <c r="B114" s="958"/>
      <c r="C114" s="953" t="s">
        <v>426</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3587</v>
      </c>
      <c r="AB114" s="962"/>
      <c r="AC114" s="962"/>
      <c r="AD114" s="962"/>
      <c r="AE114" s="963"/>
      <c r="AF114" s="964" t="s">
        <v>420</v>
      </c>
      <c r="AG114" s="962"/>
      <c r="AH114" s="962"/>
      <c r="AI114" s="962"/>
      <c r="AJ114" s="963"/>
      <c r="AK114" s="964" t="s">
        <v>420</v>
      </c>
      <c r="AL114" s="962"/>
      <c r="AM114" s="962"/>
      <c r="AN114" s="962"/>
      <c r="AO114" s="963"/>
      <c r="AP114" s="965" t="s">
        <v>420</v>
      </c>
      <c r="AQ114" s="966"/>
      <c r="AR114" s="966"/>
      <c r="AS114" s="966"/>
      <c r="AT114" s="967"/>
      <c r="AU114" s="902"/>
      <c r="AV114" s="903"/>
      <c r="AW114" s="903"/>
      <c r="AX114" s="903"/>
      <c r="AY114" s="904"/>
      <c r="AZ114" s="952" t="s">
        <v>427</v>
      </c>
      <c r="BA114" s="953"/>
      <c r="BB114" s="953"/>
      <c r="BC114" s="953"/>
      <c r="BD114" s="953"/>
      <c r="BE114" s="953"/>
      <c r="BF114" s="953"/>
      <c r="BG114" s="953"/>
      <c r="BH114" s="953"/>
      <c r="BI114" s="953"/>
      <c r="BJ114" s="953"/>
      <c r="BK114" s="953"/>
      <c r="BL114" s="953"/>
      <c r="BM114" s="953"/>
      <c r="BN114" s="953"/>
      <c r="BO114" s="953"/>
      <c r="BP114" s="954"/>
      <c r="BQ114" s="922">
        <v>1173188</v>
      </c>
      <c r="BR114" s="923"/>
      <c r="BS114" s="923"/>
      <c r="BT114" s="923"/>
      <c r="BU114" s="923"/>
      <c r="BV114" s="923">
        <v>1001841</v>
      </c>
      <c r="BW114" s="923"/>
      <c r="BX114" s="923"/>
      <c r="BY114" s="923"/>
      <c r="BZ114" s="923"/>
      <c r="CA114" s="923">
        <v>1043865</v>
      </c>
      <c r="CB114" s="923"/>
      <c r="CC114" s="923"/>
      <c r="CD114" s="923"/>
      <c r="CE114" s="923"/>
      <c r="CF114" s="917">
        <v>36</v>
      </c>
      <c r="CG114" s="918"/>
      <c r="CH114" s="918"/>
      <c r="CI114" s="918"/>
      <c r="CJ114" s="918"/>
      <c r="CK114" s="948"/>
      <c r="CL114" s="949"/>
      <c r="CM114" s="919" t="s">
        <v>428</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v>46157</v>
      </c>
      <c r="DH114" s="962"/>
      <c r="DI114" s="962"/>
      <c r="DJ114" s="962"/>
      <c r="DK114" s="963"/>
      <c r="DL114" s="964">
        <v>36957</v>
      </c>
      <c r="DM114" s="962"/>
      <c r="DN114" s="962"/>
      <c r="DO114" s="962"/>
      <c r="DP114" s="963"/>
      <c r="DQ114" s="964">
        <v>29828</v>
      </c>
      <c r="DR114" s="962"/>
      <c r="DS114" s="962"/>
      <c r="DT114" s="962"/>
      <c r="DU114" s="963"/>
      <c r="DV114" s="965">
        <v>1</v>
      </c>
      <c r="DW114" s="966"/>
      <c r="DX114" s="966"/>
      <c r="DY114" s="966"/>
      <c r="DZ114" s="967"/>
    </row>
    <row r="115" spans="1:130" s="197" customFormat="1" ht="26.25" customHeight="1">
      <c r="A115" s="957"/>
      <c r="B115" s="958"/>
      <c r="C115" s="953" t="s">
        <v>429</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52945</v>
      </c>
      <c r="AB115" s="937"/>
      <c r="AC115" s="937"/>
      <c r="AD115" s="937"/>
      <c r="AE115" s="938"/>
      <c r="AF115" s="939">
        <v>39789</v>
      </c>
      <c r="AG115" s="937"/>
      <c r="AH115" s="937"/>
      <c r="AI115" s="937"/>
      <c r="AJ115" s="938"/>
      <c r="AK115" s="939">
        <v>42438</v>
      </c>
      <c r="AL115" s="937"/>
      <c r="AM115" s="937"/>
      <c r="AN115" s="937"/>
      <c r="AO115" s="938"/>
      <c r="AP115" s="940">
        <v>1.5</v>
      </c>
      <c r="AQ115" s="941"/>
      <c r="AR115" s="941"/>
      <c r="AS115" s="941"/>
      <c r="AT115" s="942"/>
      <c r="AU115" s="902"/>
      <c r="AV115" s="903"/>
      <c r="AW115" s="903"/>
      <c r="AX115" s="903"/>
      <c r="AY115" s="904"/>
      <c r="AZ115" s="952" t="s">
        <v>430</v>
      </c>
      <c r="BA115" s="953"/>
      <c r="BB115" s="953"/>
      <c r="BC115" s="953"/>
      <c r="BD115" s="953"/>
      <c r="BE115" s="953"/>
      <c r="BF115" s="953"/>
      <c r="BG115" s="953"/>
      <c r="BH115" s="953"/>
      <c r="BI115" s="953"/>
      <c r="BJ115" s="953"/>
      <c r="BK115" s="953"/>
      <c r="BL115" s="953"/>
      <c r="BM115" s="953"/>
      <c r="BN115" s="953"/>
      <c r="BO115" s="953"/>
      <c r="BP115" s="954"/>
      <c r="BQ115" s="922" t="s">
        <v>420</v>
      </c>
      <c r="BR115" s="923"/>
      <c r="BS115" s="923"/>
      <c r="BT115" s="923"/>
      <c r="BU115" s="923"/>
      <c r="BV115" s="923" t="s">
        <v>420</v>
      </c>
      <c r="BW115" s="923"/>
      <c r="BX115" s="923"/>
      <c r="BY115" s="923"/>
      <c r="BZ115" s="923"/>
      <c r="CA115" s="923" t="s">
        <v>420</v>
      </c>
      <c r="CB115" s="923"/>
      <c r="CC115" s="923"/>
      <c r="CD115" s="923"/>
      <c r="CE115" s="923"/>
      <c r="CF115" s="917" t="s">
        <v>420</v>
      </c>
      <c r="CG115" s="918"/>
      <c r="CH115" s="918"/>
      <c r="CI115" s="918"/>
      <c r="CJ115" s="918"/>
      <c r="CK115" s="948"/>
      <c r="CL115" s="949"/>
      <c r="CM115" s="952" t="s">
        <v>431</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420</v>
      </c>
      <c r="DH115" s="962"/>
      <c r="DI115" s="962"/>
      <c r="DJ115" s="962"/>
      <c r="DK115" s="963"/>
      <c r="DL115" s="964" t="s">
        <v>420</v>
      </c>
      <c r="DM115" s="962"/>
      <c r="DN115" s="962"/>
      <c r="DO115" s="962"/>
      <c r="DP115" s="963"/>
      <c r="DQ115" s="964" t="s">
        <v>420</v>
      </c>
      <c r="DR115" s="962"/>
      <c r="DS115" s="962"/>
      <c r="DT115" s="962"/>
      <c r="DU115" s="963"/>
      <c r="DV115" s="965" t="s">
        <v>420</v>
      </c>
      <c r="DW115" s="966"/>
      <c r="DX115" s="966"/>
      <c r="DY115" s="966"/>
      <c r="DZ115" s="967"/>
    </row>
    <row r="116" spans="1:130" s="197" customFormat="1" ht="26.25" customHeight="1">
      <c r="A116" s="959"/>
      <c r="B116" s="960"/>
      <c r="C116" s="974" t="s">
        <v>432</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174</v>
      </c>
      <c r="AB116" s="962"/>
      <c r="AC116" s="962"/>
      <c r="AD116" s="962"/>
      <c r="AE116" s="963"/>
      <c r="AF116" s="964">
        <v>22</v>
      </c>
      <c r="AG116" s="962"/>
      <c r="AH116" s="962"/>
      <c r="AI116" s="962"/>
      <c r="AJ116" s="963"/>
      <c r="AK116" s="964">
        <v>37</v>
      </c>
      <c r="AL116" s="962"/>
      <c r="AM116" s="962"/>
      <c r="AN116" s="962"/>
      <c r="AO116" s="963"/>
      <c r="AP116" s="965">
        <v>0</v>
      </c>
      <c r="AQ116" s="966"/>
      <c r="AR116" s="966"/>
      <c r="AS116" s="966"/>
      <c r="AT116" s="967"/>
      <c r="AU116" s="902"/>
      <c r="AV116" s="903"/>
      <c r="AW116" s="903"/>
      <c r="AX116" s="903"/>
      <c r="AY116" s="904"/>
      <c r="AZ116" s="952" t="s">
        <v>433</v>
      </c>
      <c r="BA116" s="953"/>
      <c r="BB116" s="953"/>
      <c r="BC116" s="953"/>
      <c r="BD116" s="953"/>
      <c r="BE116" s="953"/>
      <c r="BF116" s="953"/>
      <c r="BG116" s="953"/>
      <c r="BH116" s="953"/>
      <c r="BI116" s="953"/>
      <c r="BJ116" s="953"/>
      <c r="BK116" s="953"/>
      <c r="BL116" s="953"/>
      <c r="BM116" s="953"/>
      <c r="BN116" s="953"/>
      <c r="BO116" s="953"/>
      <c r="BP116" s="954"/>
      <c r="BQ116" s="922" t="s">
        <v>420</v>
      </c>
      <c r="BR116" s="923"/>
      <c r="BS116" s="923"/>
      <c r="BT116" s="923"/>
      <c r="BU116" s="923"/>
      <c r="BV116" s="923" t="s">
        <v>420</v>
      </c>
      <c r="BW116" s="923"/>
      <c r="BX116" s="923"/>
      <c r="BY116" s="923"/>
      <c r="BZ116" s="923"/>
      <c r="CA116" s="923" t="s">
        <v>420</v>
      </c>
      <c r="CB116" s="923"/>
      <c r="CC116" s="923"/>
      <c r="CD116" s="923"/>
      <c r="CE116" s="923"/>
      <c r="CF116" s="917" t="s">
        <v>420</v>
      </c>
      <c r="CG116" s="918"/>
      <c r="CH116" s="918"/>
      <c r="CI116" s="918"/>
      <c r="CJ116" s="918"/>
      <c r="CK116" s="948"/>
      <c r="CL116" s="949"/>
      <c r="CM116" s="919" t="s">
        <v>434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12852</v>
      </c>
      <c r="DH116" s="962"/>
      <c r="DI116" s="962"/>
      <c r="DJ116" s="962"/>
      <c r="DK116" s="963"/>
      <c r="DL116" s="964">
        <v>9180</v>
      </c>
      <c r="DM116" s="962"/>
      <c r="DN116" s="962"/>
      <c r="DO116" s="962"/>
      <c r="DP116" s="963"/>
      <c r="DQ116" s="964">
        <v>5508</v>
      </c>
      <c r="DR116" s="962"/>
      <c r="DS116" s="962"/>
      <c r="DT116" s="962"/>
      <c r="DU116" s="963"/>
      <c r="DV116" s="965">
        <v>0.2</v>
      </c>
      <c r="DW116" s="966"/>
      <c r="DX116" s="966"/>
      <c r="DY116" s="966"/>
      <c r="DZ116" s="967"/>
    </row>
    <row r="117" spans="1:130" s="197" customFormat="1" ht="26.25" customHeight="1">
      <c r="A117" s="907"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435</v>
      </c>
      <c r="Z117" s="887"/>
      <c r="AA117" s="999">
        <v>925623</v>
      </c>
      <c r="AB117" s="969"/>
      <c r="AC117" s="969"/>
      <c r="AD117" s="969"/>
      <c r="AE117" s="970"/>
      <c r="AF117" s="968">
        <v>939118</v>
      </c>
      <c r="AG117" s="969"/>
      <c r="AH117" s="969"/>
      <c r="AI117" s="969"/>
      <c r="AJ117" s="970"/>
      <c r="AK117" s="968">
        <v>922147</v>
      </c>
      <c r="AL117" s="969"/>
      <c r="AM117" s="969"/>
      <c r="AN117" s="969"/>
      <c r="AO117" s="970"/>
      <c r="AP117" s="971"/>
      <c r="AQ117" s="972"/>
      <c r="AR117" s="972"/>
      <c r="AS117" s="972"/>
      <c r="AT117" s="973"/>
      <c r="AU117" s="902"/>
      <c r="AV117" s="903"/>
      <c r="AW117" s="903"/>
      <c r="AX117" s="903"/>
      <c r="AY117" s="904"/>
      <c r="AZ117" s="998" t="s">
        <v>436</v>
      </c>
      <c r="BA117" s="974"/>
      <c r="BB117" s="974"/>
      <c r="BC117" s="974"/>
      <c r="BD117" s="974"/>
      <c r="BE117" s="974"/>
      <c r="BF117" s="974"/>
      <c r="BG117" s="974"/>
      <c r="BH117" s="974"/>
      <c r="BI117" s="974"/>
      <c r="BJ117" s="974"/>
      <c r="BK117" s="974"/>
      <c r="BL117" s="974"/>
      <c r="BM117" s="974"/>
      <c r="BN117" s="974"/>
      <c r="BO117" s="974"/>
      <c r="BP117" s="975"/>
      <c r="BQ117" s="988" t="s">
        <v>108</v>
      </c>
      <c r="BR117" s="989"/>
      <c r="BS117" s="989"/>
      <c r="BT117" s="989"/>
      <c r="BU117" s="989"/>
      <c r="BV117" s="989" t="s">
        <v>108</v>
      </c>
      <c r="BW117" s="989"/>
      <c r="BX117" s="989"/>
      <c r="BY117" s="989"/>
      <c r="BZ117" s="989"/>
      <c r="CA117" s="989" t="s">
        <v>108</v>
      </c>
      <c r="CB117" s="989"/>
      <c r="CC117" s="989"/>
      <c r="CD117" s="989"/>
      <c r="CE117" s="989"/>
      <c r="CF117" s="917" t="s">
        <v>108</v>
      </c>
      <c r="CG117" s="918"/>
      <c r="CH117" s="918"/>
      <c r="CI117" s="918"/>
      <c r="CJ117" s="918"/>
      <c r="CK117" s="948"/>
      <c r="CL117" s="949"/>
      <c r="CM117" s="919" t="s">
        <v>437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108</v>
      </c>
      <c r="DH117" s="962"/>
      <c r="DI117" s="962"/>
      <c r="DJ117" s="962"/>
      <c r="DK117" s="963"/>
      <c r="DL117" s="964" t="s">
        <v>108</v>
      </c>
      <c r="DM117" s="962"/>
      <c r="DN117" s="962"/>
      <c r="DO117" s="962"/>
      <c r="DP117" s="963"/>
      <c r="DQ117" s="964" t="s">
        <v>108</v>
      </c>
      <c r="DR117" s="962"/>
      <c r="DS117" s="962"/>
      <c r="DT117" s="962"/>
      <c r="DU117" s="963"/>
      <c r="DV117" s="965" t="s">
        <v>108</v>
      </c>
      <c r="DW117" s="966"/>
      <c r="DX117" s="966"/>
      <c r="DY117" s="966"/>
      <c r="DZ117" s="967"/>
    </row>
    <row r="118" spans="1:130" s="197" customFormat="1" ht="26.25" customHeight="1">
      <c r="A118" s="907"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406</v>
      </c>
      <c r="AB118" s="886"/>
      <c r="AC118" s="886"/>
      <c r="AD118" s="886"/>
      <c r="AE118" s="887"/>
      <c r="AF118" s="885" t="s">
        <v>285</v>
      </c>
      <c r="AG118" s="886"/>
      <c r="AH118" s="886"/>
      <c r="AI118" s="886"/>
      <c r="AJ118" s="887"/>
      <c r="AK118" s="885" t="s">
        <v>284</v>
      </c>
      <c r="AL118" s="886"/>
      <c r="AM118" s="886"/>
      <c r="AN118" s="886"/>
      <c r="AO118" s="887"/>
      <c r="AP118" s="993" t="s">
        <v>407</v>
      </c>
      <c r="AQ118" s="994"/>
      <c r="AR118" s="994"/>
      <c r="AS118" s="994"/>
      <c r="AT118" s="995"/>
      <c r="AU118" s="905"/>
      <c r="AV118" s="906"/>
      <c r="AW118" s="906"/>
      <c r="AX118" s="906"/>
      <c r="AY118" s="906"/>
      <c r="AZ118" s="228" t="s">
        <v>168</v>
      </c>
      <c r="BA118" s="228"/>
      <c r="BB118" s="228"/>
      <c r="BC118" s="228"/>
      <c r="BD118" s="228"/>
      <c r="BE118" s="228"/>
      <c r="BF118" s="228"/>
      <c r="BG118" s="228"/>
      <c r="BH118" s="228"/>
      <c r="BI118" s="228"/>
      <c r="BJ118" s="228"/>
      <c r="BK118" s="228"/>
      <c r="BL118" s="228"/>
      <c r="BM118" s="228"/>
      <c r="BN118" s="228"/>
      <c r="BO118" s="996" t="s">
        <v>438</v>
      </c>
      <c r="BP118" s="997"/>
      <c r="BQ118" s="988">
        <v>10902183</v>
      </c>
      <c r="BR118" s="989"/>
      <c r="BS118" s="989"/>
      <c r="BT118" s="989"/>
      <c r="BU118" s="989"/>
      <c r="BV118" s="989">
        <v>10601738</v>
      </c>
      <c r="BW118" s="989"/>
      <c r="BX118" s="989"/>
      <c r="BY118" s="989"/>
      <c r="BZ118" s="989"/>
      <c r="CA118" s="989">
        <v>10660416</v>
      </c>
      <c r="CB118" s="989"/>
      <c r="CC118" s="989"/>
      <c r="CD118" s="989"/>
      <c r="CE118" s="989"/>
      <c r="CF118" s="990"/>
      <c r="CG118" s="991"/>
      <c r="CH118" s="991"/>
      <c r="CI118" s="991"/>
      <c r="CJ118" s="992"/>
      <c r="CK118" s="948"/>
      <c r="CL118" s="949"/>
      <c r="CM118" s="919" t="s">
        <v>439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108</v>
      </c>
      <c r="DH118" s="962"/>
      <c r="DI118" s="962"/>
      <c r="DJ118" s="962"/>
      <c r="DK118" s="963"/>
      <c r="DL118" s="964" t="s">
        <v>108</v>
      </c>
      <c r="DM118" s="962"/>
      <c r="DN118" s="962"/>
      <c r="DO118" s="962"/>
      <c r="DP118" s="963"/>
      <c r="DQ118" s="964" t="s">
        <v>108</v>
      </c>
      <c r="DR118" s="962"/>
      <c r="DS118" s="962"/>
      <c r="DT118" s="962"/>
      <c r="DU118" s="963"/>
      <c r="DV118" s="965" t="s">
        <v>108</v>
      </c>
      <c r="DW118" s="966"/>
      <c r="DX118" s="966"/>
      <c r="DY118" s="966"/>
      <c r="DZ118" s="967"/>
    </row>
    <row r="119" spans="1:130" s="197" customFormat="1" ht="26.25" customHeight="1">
      <c r="A119" s="977" t="s">
        <v>411</v>
      </c>
      <c r="B119" s="947"/>
      <c r="C119" s="926" t="s">
        <v>412</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108</v>
      </c>
      <c r="AB119" s="893"/>
      <c r="AC119" s="893"/>
      <c r="AD119" s="893"/>
      <c r="AE119" s="894"/>
      <c r="AF119" s="895" t="s">
        <v>108</v>
      </c>
      <c r="AG119" s="893"/>
      <c r="AH119" s="893"/>
      <c r="AI119" s="893"/>
      <c r="AJ119" s="894"/>
      <c r="AK119" s="895" t="s">
        <v>108</v>
      </c>
      <c r="AL119" s="893"/>
      <c r="AM119" s="893"/>
      <c r="AN119" s="893"/>
      <c r="AO119" s="894"/>
      <c r="AP119" s="896" t="s">
        <v>108</v>
      </c>
      <c r="AQ119" s="897"/>
      <c r="AR119" s="897"/>
      <c r="AS119" s="897"/>
      <c r="AT119" s="898"/>
      <c r="AU119" s="980" t="s">
        <v>440</v>
      </c>
      <c r="AV119" s="981"/>
      <c r="AW119" s="981"/>
      <c r="AX119" s="981"/>
      <c r="AY119" s="982"/>
      <c r="AZ119" s="943" t="s">
        <v>441</v>
      </c>
      <c r="BA119" s="890"/>
      <c r="BB119" s="890"/>
      <c r="BC119" s="890"/>
      <c r="BD119" s="890"/>
      <c r="BE119" s="890"/>
      <c r="BF119" s="890"/>
      <c r="BG119" s="890"/>
      <c r="BH119" s="890"/>
      <c r="BI119" s="890"/>
      <c r="BJ119" s="890"/>
      <c r="BK119" s="890"/>
      <c r="BL119" s="890"/>
      <c r="BM119" s="890"/>
      <c r="BN119" s="890"/>
      <c r="BO119" s="890"/>
      <c r="BP119" s="891"/>
      <c r="BQ119" s="929">
        <v>1558655</v>
      </c>
      <c r="BR119" s="930"/>
      <c r="BS119" s="930"/>
      <c r="BT119" s="930"/>
      <c r="BU119" s="930"/>
      <c r="BV119" s="930">
        <v>1604542</v>
      </c>
      <c r="BW119" s="930"/>
      <c r="BX119" s="930"/>
      <c r="BY119" s="930"/>
      <c r="BZ119" s="930"/>
      <c r="CA119" s="930">
        <v>1742999</v>
      </c>
      <c r="CB119" s="930"/>
      <c r="CC119" s="930"/>
      <c r="CD119" s="930"/>
      <c r="CE119" s="930"/>
      <c r="CF119" s="944">
        <v>60.1</v>
      </c>
      <c r="CG119" s="945"/>
      <c r="CH119" s="945"/>
      <c r="CI119" s="945"/>
      <c r="CJ119" s="945"/>
      <c r="CK119" s="950"/>
      <c r="CL119" s="951"/>
      <c r="CM119" s="1007" t="s">
        <v>442</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146225</v>
      </c>
      <c r="DH119" s="1001"/>
      <c r="DI119" s="1001"/>
      <c r="DJ119" s="1001"/>
      <c r="DK119" s="1002"/>
      <c r="DL119" s="1003">
        <v>126914</v>
      </c>
      <c r="DM119" s="1001"/>
      <c r="DN119" s="1001"/>
      <c r="DO119" s="1001"/>
      <c r="DP119" s="1002"/>
      <c r="DQ119" s="1003">
        <v>202402</v>
      </c>
      <c r="DR119" s="1001"/>
      <c r="DS119" s="1001"/>
      <c r="DT119" s="1001"/>
      <c r="DU119" s="1002"/>
      <c r="DV119" s="1004">
        <v>7</v>
      </c>
      <c r="DW119" s="1005"/>
      <c r="DX119" s="1005"/>
      <c r="DY119" s="1005"/>
      <c r="DZ119" s="1006"/>
    </row>
    <row r="120" spans="1:130" s="197" customFormat="1" ht="26.25" customHeight="1">
      <c r="A120" s="978"/>
      <c r="B120" s="949"/>
      <c r="C120" s="919" t="s">
        <v>416</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v>4900</v>
      </c>
      <c r="AB120" s="962"/>
      <c r="AC120" s="962"/>
      <c r="AD120" s="962"/>
      <c r="AE120" s="963"/>
      <c r="AF120" s="964" t="s">
        <v>108</v>
      </c>
      <c r="AG120" s="962"/>
      <c r="AH120" s="962"/>
      <c r="AI120" s="962"/>
      <c r="AJ120" s="963"/>
      <c r="AK120" s="964" t="s">
        <v>108</v>
      </c>
      <c r="AL120" s="962"/>
      <c r="AM120" s="962"/>
      <c r="AN120" s="962"/>
      <c r="AO120" s="963"/>
      <c r="AP120" s="965" t="s">
        <v>108</v>
      </c>
      <c r="AQ120" s="966"/>
      <c r="AR120" s="966"/>
      <c r="AS120" s="966"/>
      <c r="AT120" s="967"/>
      <c r="AU120" s="983"/>
      <c r="AV120" s="984"/>
      <c r="AW120" s="984"/>
      <c r="AX120" s="984"/>
      <c r="AY120" s="985"/>
      <c r="AZ120" s="952" t="s">
        <v>443</v>
      </c>
      <c r="BA120" s="953"/>
      <c r="BB120" s="953"/>
      <c r="BC120" s="953"/>
      <c r="BD120" s="953"/>
      <c r="BE120" s="953"/>
      <c r="BF120" s="953"/>
      <c r="BG120" s="953"/>
      <c r="BH120" s="953"/>
      <c r="BI120" s="953"/>
      <c r="BJ120" s="953"/>
      <c r="BK120" s="953"/>
      <c r="BL120" s="953"/>
      <c r="BM120" s="953"/>
      <c r="BN120" s="953"/>
      <c r="BO120" s="953"/>
      <c r="BP120" s="954"/>
      <c r="BQ120" s="922">
        <v>623036</v>
      </c>
      <c r="BR120" s="923"/>
      <c r="BS120" s="923"/>
      <c r="BT120" s="923"/>
      <c r="BU120" s="923"/>
      <c r="BV120" s="923">
        <v>642217</v>
      </c>
      <c r="BW120" s="923"/>
      <c r="BX120" s="923"/>
      <c r="BY120" s="923"/>
      <c r="BZ120" s="923"/>
      <c r="CA120" s="923">
        <v>668118</v>
      </c>
      <c r="CB120" s="923"/>
      <c r="CC120" s="923"/>
      <c r="CD120" s="923"/>
      <c r="CE120" s="923"/>
      <c r="CF120" s="917">
        <v>23</v>
      </c>
      <c r="CG120" s="918"/>
      <c r="CH120" s="918"/>
      <c r="CI120" s="918"/>
      <c r="CJ120" s="918"/>
      <c r="CK120" s="1016" t="s">
        <v>444</v>
      </c>
      <c r="CL120" s="1017"/>
      <c r="CM120" s="1017"/>
      <c r="CN120" s="1017"/>
      <c r="CO120" s="1018"/>
      <c r="CP120" s="1024" t="s">
        <v>384</v>
      </c>
      <c r="CQ120" s="1025"/>
      <c r="CR120" s="1025"/>
      <c r="CS120" s="1025"/>
      <c r="CT120" s="1025"/>
      <c r="CU120" s="1025"/>
      <c r="CV120" s="1025"/>
      <c r="CW120" s="1025"/>
      <c r="CX120" s="1025"/>
      <c r="CY120" s="1025"/>
      <c r="CZ120" s="1025"/>
      <c r="DA120" s="1025"/>
      <c r="DB120" s="1025"/>
      <c r="DC120" s="1025"/>
      <c r="DD120" s="1025"/>
      <c r="DE120" s="1025"/>
      <c r="DF120" s="1026"/>
      <c r="DG120" s="929">
        <v>1819185</v>
      </c>
      <c r="DH120" s="930"/>
      <c r="DI120" s="930"/>
      <c r="DJ120" s="930"/>
      <c r="DK120" s="930"/>
      <c r="DL120" s="930">
        <v>1620685</v>
      </c>
      <c r="DM120" s="930"/>
      <c r="DN120" s="930"/>
      <c r="DO120" s="930"/>
      <c r="DP120" s="930"/>
      <c r="DQ120" s="930">
        <v>1605737</v>
      </c>
      <c r="DR120" s="930"/>
      <c r="DS120" s="930"/>
      <c r="DT120" s="930"/>
      <c r="DU120" s="930"/>
      <c r="DV120" s="931">
        <v>55.4</v>
      </c>
      <c r="DW120" s="931"/>
      <c r="DX120" s="931"/>
      <c r="DY120" s="931"/>
      <c r="DZ120" s="932"/>
    </row>
    <row r="121" spans="1:130" s="197" customFormat="1" ht="26.25" customHeight="1">
      <c r="A121" s="978"/>
      <c r="B121" s="949"/>
      <c r="C121" s="1013" t="s">
        <v>445</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108</v>
      </c>
      <c r="AB121" s="962"/>
      <c r="AC121" s="962"/>
      <c r="AD121" s="962"/>
      <c r="AE121" s="963"/>
      <c r="AF121" s="964" t="s">
        <v>108</v>
      </c>
      <c r="AG121" s="962"/>
      <c r="AH121" s="962"/>
      <c r="AI121" s="962"/>
      <c r="AJ121" s="963"/>
      <c r="AK121" s="964" t="s">
        <v>108</v>
      </c>
      <c r="AL121" s="962"/>
      <c r="AM121" s="962"/>
      <c r="AN121" s="962"/>
      <c r="AO121" s="963"/>
      <c r="AP121" s="965" t="s">
        <v>108</v>
      </c>
      <c r="AQ121" s="966"/>
      <c r="AR121" s="966"/>
      <c r="AS121" s="966"/>
      <c r="AT121" s="967"/>
      <c r="AU121" s="983"/>
      <c r="AV121" s="984"/>
      <c r="AW121" s="984"/>
      <c r="AX121" s="984"/>
      <c r="AY121" s="985"/>
      <c r="AZ121" s="998" t="s">
        <v>446</v>
      </c>
      <c r="BA121" s="974"/>
      <c r="BB121" s="974"/>
      <c r="BC121" s="974"/>
      <c r="BD121" s="974"/>
      <c r="BE121" s="974"/>
      <c r="BF121" s="974"/>
      <c r="BG121" s="974"/>
      <c r="BH121" s="974"/>
      <c r="BI121" s="974"/>
      <c r="BJ121" s="974"/>
      <c r="BK121" s="974"/>
      <c r="BL121" s="974"/>
      <c r="BM121" s="974"/>
      <c r="BN121" s="974"/>
      <c r="BO121" s="974"/>
      <c r="BP121" s="975"/>
      <c r="BQ121" s="988">
        <v>6574494</v>
      </c>
      <c r="BR121" s="989"/>
      <c r="BS121" s="989"/>
      <c r="BT121" s="989"/>
      <c r="BU121" s="989"/>
      <c r="BV121" s="989">
        <v>6524710</v>
      </c>
      <c r="BW121" s="989"/>
      <c r="BX121" s="989"/>
      <c r="BY121" s="989"/>
      <c r="BZ121" s="989"/>
      <c r="CA121" s="989">
        <v>6580179</v>
      </c>
      <c r="CB121" s="989"/>
      <c r="CC121" s="989"/>
      <c r="CD121" s="989"/>
      <c r="CE121" s="989"/>
      <c r="CF121" s="1027">
        <v>226.9</v>
      </c>
      <c r="CG121" s="1028"/>
      <c r="CH121" s="1028"/>
      <c r="CI121" s="1028"/>
      <c r="CJ121" s="1028"/>
      <c r="CK121" s="1019"/>
      <c r="CL121" s="1020"/>
      <c r="CM121" s="1020"/>
      <c r="CN121" s="1020"/>
      <c r="CO121" s="1021"/>
      <c r="CP121" s="1010" t="s">
        <v>382</v>
      </c>
      <c r="CQ121" s="1011"/>
      <c r="CR121" s="1011"/>
      <c r="CS121" s="1011"/>
      <c r="CT121" s="1011"/>
      <c r="CU121" s="1011"/>
      <c r="CV121" s="1011"/>
      <c r="CW121" s="1011"/>
      <c r="CX121" s="1011"/>
      <c r="CY121" s="1011"/>
      <c r="CZ121" s="1011"/>
      <c r="DA121" s="1011"/>
      <c r="DB121" s="1011"/>
      <c r="DC121" s="1011"/>
      <c r="DD121" s="1011"/>
      <c r="DE121" s="1011"/>
      <c r="DF121" s="1012"/>
      <c r="DG121" s="922" t="s">
        <v>108</v>
      </c>
      <c r="DH121" s="923"/>
      <c r="DI121" s="923"/>
      <c r="DJ121" s="923"/>
      <c r="DK121" s="923"/>
      <c r="DL121" s="923">
        <v>121116</v>
      </c>
      <c r="DM121" s="923"/>
      <c r="DN121" s="923"/>
      <c r="DO121" s="923"/>
      <c r="DP121" s="923"/>
      <c r="DQ121" s="923">
        <v>154221</v>
      </c>
      <c r="DR121" s="923"/>
      <c r="DS121" s="923"/>
      <c r="DT121" s="923"/>
      <c r="DU121" s="923"/>
      <c r="DV121" s="924">
        <v>5.3</v>
      </c>
      <c r="DW121" s="924"/>
      <c r="DX121" s="924"/>
      <c r="DY121" s="924"/>
      <c r="DZ121" s="925"/>
    </row>
    <row r="122" spans="1:130" s="197" customFormat="1" ht="26.25" customHeight="1">
      <c r="A122" s="978"/>
      <c r="B122" s="949"/>
      <c r="C122" s="919" t="s">
        <v>428</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v>8106</v>
      </c>
      <c r="AB122" s="962"/>
      <c r="AC122" s="962"/>
      <c r="AD122" s="962"/>
      <c r="AE122" s="963"/>
      <c r="AF122" s="964">
        <v>8112</v>
      </c>
      <c r="AG122" s="962"/>
      <c r="AH122" s="962"/>
      <c r="AI122" s="962"/>
      <c r="AJ122" s="963"/>
      <c r="AK122" s="964">
        <v>8119</v>
      </c>
      <c r="AL122" s="962"/>
      <c r="AM122" s="962"/>
      <c r="AN122" s="962"/>
      <c r="AO122" s="963"/>
      <c r="AP122" s="965">
        <v>0.3</v>
      </c>
      <c r="AQ122" s="966"/>
      <c r="AR122" s="966"/>
      <c r="AS122" s="966"/>
      <c r="AT122" s="967"/>
      <c r="AU122" s="986"/>
      <c r="AV122" s="987"/>
      <c r="AW122" s="987"/>
      <c r="AX122" s="987"/>
      <c r="AY122" s="987"/>
      <c r="AZ122" s="228" t="s">
        <v>168</v>
      </c>
      <c r="BA122" s="228"/>
      <c r="BB122" s="228"/>
      <c r="BC122" s="228"/>
      <c r="BD122" s="228"/>
      <c r="BE122" s="228"/>
      <c r="BF122" s="228"/>
      <c r="BG122" s="228"/>
      <c r="BH122" s="228"/>
      <c r="BI122" s="228"/>
      <c r="BJ122" s="228"/>
      <c r="BK122" s="228"/>
      <c r="BL122" s="228"/>
      <c r="BM122" s="228"/>
      <c r="BN122" s="228"/>
      <c r="BO122" s="996" t="s">
        <v>447</v>
      </c>
      <c r="BP122" s="997"/>
      <c r="BQ122" s="1037">
        <v>8756185</v>
      </c>
      <c r="BR122" s="1038"/>
      <c r="BS122" s="1038"/>
      <c r="BT122" s="1038"/>
      <c r="BU122" s="1038"/>
      <c r="BV122" s="1038">
        <v>8771469</v>
      </c>
      <c r="BW122" s="1038"/>
      <c r="BX122" s="1038"/>
      <c r="BY122" s="1038"/>
      <c r="BZ122" s="1038"/>
      <c r="CA122" s="1038">
        <v>8991296</v>
      </c>
      <c r="CB122" s="1038"/>
      <c r="CC122" s="1038"/>
      <c r="CD122" s="1038"/>
      <c r="CE122" s="1038"/>
      <c r="CF122" s="990"/>
      <c r="CG122" s="991"/>
      <c r="CH122" s="991"/>
      <c r="CI122" s="991"/>
      <c r="CJ122" s="992"/>
      <c r="CK122" s="1019"/>
      <c r="CL122" s="1020"/>
      <c r="CM122" s="1020"/>
      <c r="CN122" s="1020"/>
      <c r="CO122" s="1021"/>
      <c r="CP122" s="1010" t="s">
        <v>379</v>
      </c>
      <c r="CQ122" s="1011"/>
      <c r="CR122" s="1011"/>
      <c r="CS122" s="1011"/>
      <c r="CT122" s="1011"/>
      <c r="CU122" s="1011"/>
      <c r="CV122" s="1011"/>
      <c r="CW122" s="1011"/>
      <c r="CX122" s="1011"/>
      <c r="CY122" s="1011"/>
      <c r="CZ122" s="1011"/>
      <c r="DA122" s="1011"/>
      <c r="DB122" s="1011"/>
      <c r="DC122" s="1011"/>
      <c r="DD122" s="1011"/>
      <c r="DE122" s="1011"/>
      <c r="DF122" s="1012"/>
      <c r="DG122" s="922" t="s">
        <v>108</v>
      </c>
      <c r="DH122" s="923"/>
      <c r="DI122" s="923"/>
      <c r="DJ122" s="923"/>
      <c r="DK122" s="923"/>
      <c r="DL122" s="923" t="s">
        <v>108</v>
      </c>
      <c r="DM122" s="923"/>
      <c r="DN122" s="923"/>
      <c r="DO122" s="923"/>
      <c r="DP122" s="923"/>
      <c r="DQ122" s="923" t="s">
        <v>108</v>
      </c>
      <c r="DR122" s="923"/>
      <c r="DS122" s="923"/>
      <c r="DT122" s="923"/>
      <c r="DU122" s="923"/>
      <c r="DV122" s="924" t="s">
        <v>108</v>
      </c>
      <c r="DW122" s="924"/>
      <c r="DX122" s="924"/>
      <c r="DY122" s="924"/>
      <c r="DZ122" s="925"/>
    </row>
    <row r="123" spans="1:130" s="197" customFormat="1" ht="26.25" customHeight="1" thickBot="1">
      <c r="A123" s="978"/>
      <c r="B123" s="949"/>
      <c r="C123" s="919" t="s">
        <v>434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2336</v>
      </c>
      <c r="AB123" s="962"/>
      <c r="AC123" s="962"/>
      <c r="AD123" s="962"/>
      <c r="AE123" s="963"/>
      <c r="AF123" s="964">
        <v>3817</v>
      </c>
      <c r="AG123" s="962"/>
      <c r="AH123" s="962"/>
      <c r="AI123" s="962"/>
      <c r="AJ123" s="963"/>
      <c r="AK123" s="964">
        <v>3769</v>
      </c>
      <c r="AL123" s="962"/>
      <c r="AM123" s="962"/>
      <c r="AN123" s="962"/>
      <c r="AO123" s="963"/>
      <c r="AP123" s="965">
        <v>0.1</v>
      </c>
      <c r="AQ123" s="966"/>
      <c r="AR123" s="966"/>
      <c r="AS123" s="966"/>
      <c r="AT123" s="967"/>
      <c r="AU123" s="1034" t="s">
        <v>448</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69.3</v>
      </c>
      <c r="BR123" s="1030"/>
      <c r="BS123" s="1030"/>
      <c r="BT123" s="1030"/>
      <c r="BU123" s="1030"/>
      <c r="BV123" s="1030">
        <v>64.8</v>
      </c>
      <c r="BW123" s="1030"/>
      <c r="BX123" s="1030"/>
      <c r="BY123" s="1030"/>
      <c r="BZ123" s="1030"/>
      <c r="CA123" s="1030">
        <v>57.5</v>
      </c>
      <c r="CB123" s="1030"/>
      <c r="CC123" s="1030"/>
      <c r="CD123" s="1030"/>
      <c r="CE123" s="1030"/>
      <c r="CF123" s="1031"/>
      <c r="CG123" s="1032"/>
      <c r="CH123" s="1032"/>
      <c r="CI123" s="1032"/>
      <c r="CJ123" s="1033"/>
      <c r="CK123" s="1019"/>
      <c r="CL123" s="1020"/>
      <c r="CM123" s="1020"/>
      <c r="CN123" s="1020"/>
      <c r="CO123" s="1021"/>
      <c r="CP123" s="1010" t="s">
        <v>449</v>
      </c>
      <c r="CQ123" s="1011"/>
      <c r="CR123" s="1011"/>
      <c r="CS123" s="1011"/>
      <c r="CT123" s="1011"/>
      <c r="CU123" s="1011"/>
      <c r="CV123" s="1011"/>
      <c r="CW123" s="1011"/>
      <c r="CX123" s="1011"/>
      <c r="CY123" s="1011"/>
      <c r="CZ123" s="1011"/>
      <c r="DA123" s="1011"/>
      <c r="DB123" s="1011"/>
      <c r="DC123" s="1011"/>
      <c r="DD123" s="1011"/>
      <c r="DE123" s="1011"/>
      <c r="DF123" s="1012"/>
      <c r="DG123" s="961" t="s">
        <v>450</v>
      </c>
      <c r="DH123" s="962"/>
      <c r="DI123" s="962"/>
      <c r="DJ123" s="962"/>
      <c r="DK123" s="963"/>
      <c r="DL123" s="964" t="s">
        <v>450</v>
      </c>
      <c r="DM123" s="962"/>
      <c r="DN123" s="962"/>
      <c r="DO123" s="962"/>
      <c r="DP123" s="963"/>
      <c r="DQ123" s="964" t="s">
        <v>450</v>
      </c>
      <c r="DR123" s="962"/>
      <c r="DS123" s="962"/>
      <c r="DT123" s="962"/>
      <c r="DU123" s="963"/>
      <c r="DV123" s="965" t="s">
        <v>450</v>
      </c>
      <c r="DW123" s="966"/>
      <c r="DX123" s="966"/>
      <c r="DY123" s="966"/>
      <c r="DZ123" s="967"/>
    </row>
    <row r="124" spans="1:130" s="197" customFormat="1" ht="26.25" customHeight="1">
      <c r="A124" s="978"/>
      <c r="B124" s="949"/>
      <c r="C124" s="919" t="s">
        <v>437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v>13641</v>
      </c>
      <c r="AB124" s="962"/>
      <c r="AC124" s="962"/>
      <c r="AD124" s="962"/>
      <c r="AE124" s="963"/>
      <c r="AF124" s="964" t="s">
        <v>450</v>
      </c>
      <c r="AG124" s="962"/>
      <c r="AH124" s="962"/>
      <c r="AI124" s="962"/>
      <c r="AJ124" s="963"/>
      <c r="AK124" s="964" t="s">
        <v>450</v>
      </c>
      <c r="AL124" s="962"/>
      <c r="AM124" s="962"/>
      <c r="AN124" s="962"/>
      <c r="AO124" s="963"/>
      <c r="AP124" s="965" t="s">
        <v>450</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451</v>
      </c>
      <c r="CQ124" s="1011"/>
      <c r="CR124" s="1011"/>
      <c r="CS124" s="1011"/>
      <c r="CT124" s="1011"/>
      <c r="CU124" s="1011"/>
      <c r="CV124" s="1011"/>
      <c r="CW124" s="1011"/>
      <c r="CX124" s="1011"/>
      <c r="CY124" s="1011"/>
      <c r="CZ124" s="1011"/>
      <c r="DA124" s="1011"/>
      <c r="DB124" s="1011"/>
      <c r="DC124" s="1011"/>
      <c r="DD124" s="1011"/>
      <c r="DE124" s="1011"/>
      <c r="DF124" s="1012"/>
      <c r="DG124" s="1000">
        <v>32525</v>
      </c>
      <c r="DH124" s="1001"/>
      <c r="DI124" s="1001"/>
      <c r="DJ124" s="1001"/>
      <c r="DK124" s="1002"/>
      <c r="DL124" s="1003" t="s">
        <v>450</v>
      </c>
      <c r="DM124" s="1001"/>
      <c r="DN124" s="1001"/>
      <c r="DO124" s="1001"/>
      <c r="DP124" s="1002"/>
      <c r="DQ124" s="1003" t="s">
        <v>450</v>
      </c>
      <c r="DR124" s="1001"/>
      <c r="DS124" s="1001"/>
      <c r="DT124" s="1001"/>
      <c r="DU124" s="1002"/>
      <c r="DV124" s="1004" t="s">
        <v>450</v>
      </c>
      <c r="DW124" s="1005"/>
      <c r="DX124" s="1005"/>
      <c r="DY124" s="1005"/>
      <c r="DZ124" s="1006"/>
    </row>
    <row r="125" spans="1:130" s="197" customFormat="1" ht="26.25" customHeight="1" thickBot="1">
      <c r="A125" s="978"/>
      <c r="B125" s="949"/>
      <c r="C125" s="919" t="s">
        <v>439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450</v>
      </c>
      <c r="AB125" s="962"/>
      <c r="AC125" s="962"/>
      <c r="AD125" s="962"/>
      <c r="AE125" s="963"/>
      <c r="AF125" s="964" t="s">
        <v>450</v>
      </c>
      <c r="AG125" s="962"/>
      <c r="AH125" s="962"/>
      <c r="AI125" s="962"/>
      <c r="AJ125" s="963"/>
      <c r="AK125" s="964" t="s">
        <v>450</v>
      </c>
      <c r="AL125" s="962"/>
      <c r="AM125" s="962"/>
      <c r="AN125" s="962"/>
      <c r="AO125" s="963"/>
      <c r="AP125" s="965" t="s">
        <v>450</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452</v>
      </c>
      <c r="CL125" s="1017"/>
      <c r="CM125" s="1017"/>
      <c r="CN125" s="1017"/>
      <c r="CO125" s="1018"/>
      <c r="CP125" s="943" t="s">
        <v>453</v>
      </c>
      <c r="CQ125" s="890"/>
      <c r="CR125" s="890"/>
      <c r="CS125" s="890"/>
      <c r="CT125" s="890"/>
      <c r="CU125" s="890"/>
      <c r="CV125" s="890"/>
      <c r="CW125" s="890"/>
      <c r="CX125" s="890"/>
      <c r="CY125" s="890"/>
      <c r="CZ125" s="890"/>
      <c r="DA125" s="890"/>
      <c r="DB125" s="890"/>
      <c r="DC125" s="890"/>
      <c r="DD125" s="890"/>
      <c r="DE125" s="890"/>
      <c r="DF125" s="891"/>
      <c r="DG125" s="929" t="s">
        <v>450</v>
      </c>
      <c r="DH125" s="930"/>
      <c r="DI125" s="930"/>
      <c r="DJ125" s="930"/>
      <c r="DK125" s="930"/>
      <c r="DL125" s="930" t="s">
        <v>450</v>
      </c>
      <c r="DM125" s="930"/>
      <c r="DN125" s="930"/>
      <c r="DO125" s="930"/>
      <c r="DP125" s="930"/>
      <c r="DQ125" s="930" t="s">
        <v>450</v>
      </c>
      <c r="DR125" s="930"/>
      <c r="DS125" s="930"/>
      <c r="DT125" s="930"/>
      <c r="DU125" s="930"/>
      <c r="DV125" s="931" t="s">
        <v>450</v>
      </c>
      <c r="DW125" s="931"/>
      <c r="DX125" s="931"/>
      <c r="DY125" s="931"/>
      <c r="DZ125" s="932"/>
    </row>
    <row r="126" spans="1:130" s="197" customFormat="1" ht="26.25" customHeight="1">
      <c r="A126" s="978"/>
      <c r="B126" s="949"/>
      <c r="C126" s="919" t="s">
        <v>442</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19501</v>
      </c>
      <c r="AB126" s="962"/>
      <c r="AC126" s="962"/>
      <c r="AD126" s="962"/>
      <c r="AE126" s="963"/>
      <c r="AF126" s="964">
        <v>23202</v>
      </c>
      <c r="AG126" s="962"/>
      <c r="AH126" s="962"/>
      <c r="AI126" s="962"/>
      <c r="AJ126" s="963"/>
      <c r="AK126" s="964">
        <v>26347</v>
      </c>
      <c r="AL126" s="962"/>
      <c r="AM126" s="962"/>
      <c r="AN126" s="962"/>
      <c r="AO126" s="963"/>
      <c r="AP126" s="965">
        <v>0.9</v>
      </c>
      <c r="AQ126" s="966"/>
      <c r="AR126" s="966"/>
      <c r="AS126" s="966"/>
      <c r="AT126" s="967"/>
      <c r="AU126" s="233"/>
      <c r="AV126" s="233"/>
      <c r="AW126" s="233"/>
      <c r="AX126" s="1039" t="s">
        <v>454</v>
      </c>
      <c r="AY126" s="1040"/>
      <c r="AZ126" s="1040"/>
      <c r="BA126" s="1040"/>
      <c r="BB126" s="1040"/>
      <c r="BC126" s="1040"/>
      <c r="BD126" s="1040"/>
      <c r="BE126" s="1041"/>
      <c r="BF126" s="1055" t="s">
        <v>455</v>
      </c>
      <c r="BG126" s="1040"/>
      <c r="BH126" s="1040"/>
      <c r="BI126" s="1040"/>
      <c r="BJ126" s="1040"/>
      <c r="BK126" s="1040"/>
      <c r="BL126" s="1041"/>
      <c r="BM126" s="1055" t="s">
        <v>456</v>
      </c>
      <c r="BN126" s="1040"/>
      <c r="BO126" s="1040"/>
      <c r="BP126" s="1040"/>
      <c r="BQ126" s="1040"/>
      <c r="BR126" s="1040"/>
      <c r="BS126" s="1041"/>
      <c r="BT126" s="1055" t="s">
        <v>457</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458</v>
      </c>
      <c r="CQ126" s="953"/>
      <c r="CR126" s="953"/>
      <c r="CS126" s="953"/>
      <c r="CT126" s="953"/>
      <c r="CU126" s="953"/>
      <c r="CV126" s="953"/>
      <c r="CW126" s="953"/>
      <c r="CX126" s="953"/>
      <c r="CY126" s="953"/>
      <c r="CZ126" s="953"/>
      <c r="DA126" s="953"/>
      <c r="DB126" s="953"/>
      <c r="DC126" s="953"/>
      <c r="DD126" s="953"/>
      <c r="DE126" s="953"/>
      <c r="DF126" s="954"/>
      <c r="DG126" s="922" t="s">
        <v>450</v>
      </c>
      <c r="DH126" s="923"/>
      <c r="DI126" s="923"/>
      <c r="DJ126" s="923"/>
      <c r="DK126" s="923"/>
      <c r="DL126" s="923" t="s">
        <v>450</v>
      </c>
      <c r="DM126" s="923"/>
      <c r="DN126" s="923"/>
      <c r="DO126" s="923"/>
      <c r="DP126" s="923"/>
      <c r="DQ126" s="923" t="s">
        <v>450</v>
      </c>
      <c r="DR126" s="923"/>
      <c r="DS126" s="923"/>
      <c r="DT126" s="923"/>
      <c r="DU126" s="923"/>
      <c r="DV126" s="924" t="s">
        <v>450</v>
      </c>
      <c r="DW126" s="924"/>
      <c r="DX126" s="924"/>
      <c r="DY126" s="924"/>
      <c r="DZ126" s="925"/>
    </row>
    <row r="127" spans="1:130" s="197" customFormat="1" ht="26.25" customHeight="1" thickBot="1">
      <c r="A127" s="979"/>
      <c r="B127" s="951"/>
      <c r="C127" s="1007" t="s">
        <v>459</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4461</v>
      </c>
      <c r="AB127" s="962"/>
      <c r="AC127" s="962"/>
      <c r="AD127" s="962"/>
      <c r="AE127" s="963"/>
      <c r="AF127" s="964">
        <v>4658</v>
      </c>
      <c r="AG127" s="962"/>
      <c r="AH127" s="962"/>
      <c r="AI127" s="962"/>
      <c r="AJ127" s="963"/>
      <c r="AK127" s="964">
        <v>4203</v>
      </c>
      <c r="AL127" s="962"/>
      <c r="AM127" s="962"/>
      <c r="AN127" s="962"/>
      <c r="AO127" s="963"/>
      <c r="AP127" s="965">
        <v>0.1</v>
      </c>
      <c r="AQ127" s="966"/>
      <c r="AR127" s="966"/>
      <c r="AS127" s="966"/>
      <c r="AT127" s="967"/>
      <c r="AU127" s="233"/>
      <c r="AV127" s="233"/>
      <c r="AW127" s="233"/>
      <c r="AX127" s="889" t="s">
        <v>460</v>
      </c>
      <c r="AY127" s="890"/>
      <c r="AZ127" s="890"/>
      <c r="BA127" s="890"/>
      <c r="BB127" s="890"/>
      <c r="BC127" s="890"/>
      <c r="BD127" s="890"/>
      <c r="BE127" s="891"/>
      <c r="BF127" s="1044" t="s">
        <v>450</v>
      </c>
      <c r="BG127" s="1045"/>
      <c r="BH127" s="1045"/>
      <c r="BI127" s="1045"/>
      <c r="BJ127" s="1045"/>
      <c r="BK127" s="1045"/>
      <c r="BL127" s="1054"/>
      <c r="BM127" s="1044">
        <v>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461</v>
      </c>
      <c r="CQ127" s="1048"/>
      <c r="CR127" s="1048"/>
      <c r="CS127" s="1048"/>
      <c r="CT127" s="1048"/>
      <c r="CU127" s="1048"/>
      <c r="CV127" s="1048"/>
      <c r="CW127" s="1048"/>
      <c r="CX127" s="1048"/>
      <c r="CY127" s="1048"/>
      <c r="CZ127" s="1048"/>
      <c r="DA127" s="1048"/>
      <c r="DB127" s="1048"/>
      <c r="DC127" s="1048"/>
      <c r="DD127" s="1048"/>
      <c r="DE127" s="1048"/>
      <c r="DF127" s="1049"/>
      <c r="DG127" s="1050" t="s">
        <v>462</v>
      </c>
      <c r="DH127" s="1051"/>
      <c r="DI127" s="1051"/>
      <c r="DJ127" s="1051"/>
      <c r="DK127" s="1051"/>
      <c r="DL127" s="1051" t="s">
        <v>450</v>
      </c>
      <c r="DM127" s="1051"/>
      <c r="DN127" s="1051"/>
      <c r="DO127" s="1051"/>
      <c r="DP127" s="1051"/>
      <c r="DQ127" s="1051" t="s">
        <v>450</v>
      </c>
      <c r="DR127" s="1051"/>
      <c r="DS127" s="1051"/>
      <c r="DT127" s="1051"/>
      <c r="DU127" s="1051"/>
      <c r="DV127" s="1052" t="s">
        <v>450</v>
      </c>
      <c r="DW127" s="1052"/>
      <c r="DX127" s="1052"/>
      <c r="DY127" s="1052"/>
      <c r="DZ127" s="1053"/>
    </row>
    <row r="128" spans="1:130" s="197" customFormat="1" ht="26.25" customHeight="1">
      <c r="A128" s="1074" t="s">
        <v>463</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464</v>
      </c>
      <c r="X128" s="1076"/>
      <c r="Y128" s="1076"/>
      <c r="Z128" s="1077"/>
      <c r="AA128" s="1078">
        <v>63779</v>
      </c>
      <c r="AB128" s="1079"/>
      <c r="AC128" s="1079"/>
      <c r="AD128" s="1079"/>
      <c r="AE128" s="1080"/>
      <c r="AF128" s="1081">
        <v>73719</v>
      </c>
      <c r="AG128" s="1079"/>
      <c r="AH128" s="1079"/>
      <c r="AI128" s="1079"/>
      <c r="AJ128" s="1080"/>
      <c r="AK128" s="1081">
        <v>62825</v>
      </c>
      <c r="AL128" s="1079"/>
      <c r="AM128" s="1079"/>
      <c r="AN128" s="1079"/>
      <c r="AO128" s="1080"/>
      <c r="AP128" s="1082"/>
      <c r="AQ128" s="1083"/>
      <c r="AR128" s="1083"/>
      <c r="AS128" s="1083"/>
      <c r="AT128" s="1084"/>
      <c r="AU128" s="235"/>
      <c r="AV128" s="235"/>
      <c r="AW128" s="235"/>
      <c r="AX128" s="1057" t="s">
        <v>465</v>
      </c>
      <c r="AY128" s="953"/>
      <c r="AZ128" s="953"/>
      <c r="BA128" s="953"/>
      <c r="BB128" s="953"/>
      <c r="BC128" s="953"/>
      <c r="BD128" s="953"/>
      <c r="BE128" s="954"/>
      <c r="BF128" s="1069" t="s">
        <v>466</v>
      </c>
      <c r="BG128" s="1070"/>
      <c r="BH128" s="1070"/>
      <c r="BI128" s="1070"/>
      <c r="BJ128" s="1070"/>
      <c r="BK128" s="1070"/>
      <c r="BL128" s="1071"/>
      <c r="BM128" s="1069">
        <v>20</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89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467</v>
      </c>
      <c r="X129" s="1064"/>
      <c r="Y129" s="1064"/>
      <c r="Z129" s="1065"/>
      <c r="AA129" s="961">
        <v>3630163</v>
      </c>
      <c r="AB129" s="962"/>
      <c r="AC129" s="962"/>
      <c r="AD129" s="962"/>
      <c r="AE129" s="963"/>
      <c r="AF129" s="964">
        <v>3384315</v>
      </c>
      <c r="AG129" s="962"/>
      <c r="AH129" s="962"/>
      <c r="AI129" s="962"/>
      <c r="AJ129" s="963"/>
      <c r="AK129" s="964">
        <v>3477813</v>
      </c>
      <c r="AL129" s="962"/>
      <c r="AM129" s="962"/>
      <c r="AN129" s="962"/>
      <c r="AO129" s="963"/>
      <c r="AP129" s="1066"/>
      <c r="AQ129" s="1067"/>
      <c r="AR129" s="1067"/>
      <c r="AS129" s="1067"/>
      <c r="AT129" s="1068"/>
      <c r="AU129" s="235"/>
      <c r="AV129" s="235"/>
      <c r="AW129" s="235"/>
      <c r="AX129" s="1057" t="s">
        <v>468</v>
      </c>
      <c r="AY129" s="953"/>
      <c r="AZ129" s="953"/>
      <c r="BA129" s="953"/>
      <c r="BB129" s="953"/>
      <c r="BC129" s="953"/>
      <c r="BD129" s="953"/>
      <c r="BE129" s="954"/>
      <c r="BF129" s="1058">
        <v>10.3</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469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470</v>
      </c>
      <c r="X130" s="1064"/>
      <c r="Y130" s="1064"/>
      <c r="Z130" s="1065"/>
      <c r="AA130" s="961">
        <v>535938</v>
      </c>
      <c r="AB130" s="962"/>
      <c r="AC130" s="962"/>
      <c r="AD130" s="962"/>
      <c r="AE130" s="963"/>
      <c r="AF130" s="964">
        <v>561144</v>
      </c>
      <c r="AG130" s="962"/>
      <c r="AH130" s="962"/>
      <c r="AI130" s="962"/>
      <c r="AJ130" s="963"/>
      <c r="AK130" s="964">
        <v>577447</v>
      </c>
      <c r="AL130" s="962"/>
      <c r="AM130" s="962"/>
      <c r="AN130" s="962"/>
      <c r="AO130" s="963"/>
      <c r="AP130" s="1066"/>
      <c r="AQ130" s="1067"/>
      <c r="AR130" s="1067"/>
      <c r="AS130" s="1067"/>
      <c r="AT130" s="1068"/>
      <c r="AU130" s="235"/>
      <c r="AV130" s="235"/>
      <c r="AW130" s="235"/>
      <c r="AX130" s="1102" t="s">
        <v>471</v>
      </c>
      <c r="AY130" s="1048"/>
      <c r="AZ130" s="1048"/>
      <c r="BA130" s="1048"/>
      <c r="BB130" s="1048"/>
      <c r="BC130" s="1048"/>
      <c r="BD130" s="1048"/>
      <c r="BE130" s="1049"/>
      <c r="BF130" s="1103">
        <v>57.5</v>
      </c>
      <c r="BG130" s="1104"/>
      <c r="BH130" s="1104"/>
      <c r="BI130" s="1104"/>
      <c r="BJ130" s="1104"/>
      <c r="BK130" s="1104"/>
      <c r="BL130" s="1105"/>
      <c r="BM130" s="1103">
        <v>350</v>
      </c>
      <c r="BN130" s="1104"/>
      <c r="BO130" s="1104"/>
      <c r="BP130" s="1104"/>
      <c r="BQ130" s="1104"/>
      <c r="BR130" s="1104"/>
      <c r="BS130" s="1105"/>
      <c r="BT130" s="1106"/>
      <c r="BU130" s="1107"/>
      <c r="BV130" s="1107"/>
      <c r="BW130" s="1107"/>
      <c r="BX130" s="1107"/>
      <c r="BY130" s="1107"/>
      <c r="BZ130" s="11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472</v>
      </c>
      <c r="X131" s="1112"/>
      <c r="Y131" s="1112"/>
      <c r="Z131" s="1113"/>
      <c r="AA131" s="1000">
        <v>3094225</v>
      </c>
      <c r="AB131" s="1001"/>
      <c r="AC131" s="1001"/>
      <c r="AD131" s="1001"/>
      <c r="AE131" s="1002"/>
      <c r="AF131" s="1003">
        <v>2823171</v>
      </c>
      <c r="AG131" s="1001"/>
      <c r="AH131" s="1001"/>
      <c r="AI131" s="1001"/>
      <c r="AJ131" s="1002"/>
      <c r="AK131" s="1003">
        <v>2900366</v>
      </c>
      <c r="AL131" s="1001"/>
      <c r="AM131" s="1001"/>
      <c r="AN131" s="1001"/>
      <c r="AO131" s="1002"/>
      <c r="AP131" s="1114"/>
      <c r="AQ131" s="1115"/>
      <c r="AR131" s="1115"/>
      <c r="AS131" s="1115"/>
      <c r="AT131" s="111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6" t="s">
        <v>473</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474</v>
      </c>
      <c r="W132" s="1090"/>
      <c r="X132" s="1090"/>
      <c r="Y132" s="1090"/>
      <c r="Z132" s="1091"/>
      <c r="AA132" s="1092">
        <v>10.532718210000001</v>
      </c>
      <c r="AB132" s="1093"/>
      <c r="AC132" s="1093"/>
      <c r="AD132" s="1093"/>
      <c r="AE132" s="1094"/>
      <c r="AF132" s="1095">
        <v>10.777065929999999</v>
      </c>
      <c r="AG132" s="1093"/>
      <c r="AH132" s="1093"/>
      <c r="AI132" s="1093"/>
      <c r="AJ132" s="1094"/>
      <c r="AK132" s="1095">
        <v>9.7186010320000005</v>
      </c>
      <c r="AL132" s="1093"/>
      <c r="AM132" s="1093"/>
      <c r="AN132" s="1093"/>
      <c r="AO132" s="1094"/>
      <c r="AP132" s="990"/>
      <c r="AQ132" s="991"/>
      <c r="AR132" s="991"/>
      <c r="AS132" s="991"/>
      <c r="AT132" s="109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97" t="s">
        <v>475</v>
      </c>
      <c r="W133" s="1097"/>
      <c r="X133" s="1097"/>
      <c r="Y133" s="1097"/>
      <c r="Z133" s="1098"/>
      <c r="AA133" s="1099">
        <v>12</v>
      </c>
      <c r="AB133" s="1100"/>
      <c r="AC133" s="1100"/>
      <c r="AD133" s="1100"/>
      <c r="AE133" s="1101"/>
      <c r="AF133" s="1099">
        <v>10.8</v>
      </c>
      <c r="AG133" s="1100"/>
      <c r="AH133" s="1100"/>
      <c r="AI133" s="1100"/>
      <c r="AJ133" s="1101"/>
      <c r="AK133" s="1099">
        <v>10.3</v>
      </c>
      <c r="AL133" s="1100"/>
      <c r="AM133" s="1100"/>
      <c r="AN133" s="1100"/>
      <c r="AO133" s="1101"/>
      <c r="AP133" s="1031"/>
      <c r="AQ133" s="1032"/>
      <c r="AR133" s="1032"/>
      <c r="AS133" s="1032"/>
      <c r="AT133" s="108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20" t="s">
        <v>478</v>
      </c>
      <c r="L7" s="254"/>
      <c r="M7" s="255" t="s">
        <v>479</v>
      </c>
      <c r="N7" s="256"/>
    </row>
    <row r="8" spans="1:16">
      <c r="A8" s="248"/>
      <c r="B8" s="244"/>
      <c r="C8" s="244"/>
      <c r="D8" s="244"/>
      <c r="E8" s="244"/>
      <c r="F8" s="244"/>
      <c r="G8" s="257"/>
      <c r="H8" s="258"/>
      <c r="I8" s="258"/>
      <c r="J8" s="259"/>
      <c r="K8" s="1121"/>
      <c r="L8" s="260" t="s">
        <v>480</v>
      </c>
      <c r="M8" s="261" t="s">
        <v>481</v>
      </c>
      <c r="N8" s="262" t="s">
        <v>482</v>
      </c>
    </row>
    <row r="9" spans="1:16">
      <c r="A9" s="248"/>
      <c r="B9" s="244"/>
      <c r="C9" s="244"/>
      <c r="D9" s="244"/>
      <c r="E9" s="244"/>
      <c r="F9" s="244"/>
      <c r="G9" s="1122" t="s">
        <v>483</v>
      </c>
      <c r="H9" s="1123"/>
      <c r="I9" s="1123"/>
      <c r="J9" s="1124"/>
      <c r="K9" s="263">
        <v>915126</v>
      </c>
      <c r="L9" s="264">
        <v>235554</v>
      </c>
      <c r="M9" s="265">
        <v>199380</v>
      </c>
      <c r="N9" s="266">
        <v>18.100000000000001</v>
      </c>
    </row>
    <row r="10" spans="1:16">
      <c r="A10" s="248"/>
      <c r="B10" s="244"/>
      <c r="C10" s="244"/>
      <c r="D10" s="244"/>
      <c r="E10" s="244"/>
      <c r="F10" s="244"/>
      <c r="G10" s="1122" t="s">
        <v>484</v>
      </c>
      <c r="H10" s="1123"/>
      <c r="I10" s="1123"/>
      <c r="J10" s="1124"/>
      <c r="K10" s="267">
        <v>124772</v>
      </c>
      <c r="L10" s="268">
        <v>32116</v>
      </c>
      <c r="M10" s="269">
        <v>22805</v>
      </c>
      <c r="N10" s="270">
        <v>40.799999999999997</v>
      </c>
    </row>
    <row r="11" spans="1:16" ht="13.5" customHeight="1">
      <c r="A11" s="248"/>
      <c r="B11" s="244"/>
      <c r="C11" s="244"/>
      <c r="D11" s="244"/>
      <c r="E11" s="244"/>
      <c r="F11" s="244"/>
      <c r="G11" s="1122" t="s">
        <v>485</v>
      </c>
      <c r="H11" s="1123"/>
      <c r="I11" s="1123"/>
      <c r="J11" s="1124"/>
      <c r="K11" s="267">
        <v>10582</v>
      </c>
      <c r="L11" s="268">
        <v>2724</v>
      </c>
      <c r="M11" s="269">
        <v>22815</v>
      </c>
      <c r="N11" s="270">
        <v>-88.1</v>
      </c>
    </row>
    <row r="12" spans="1:16" ht="13.5" customHeight="1">
      <c r="A12" s="248"/>
      <c r="B12" s="244"/>
      <c r="C12" s="244"/>
      <c r="D12" s="244"/>
      <c r="E12" s="244"/>
      <c r="F12" s="244"/>
      <c r="G12" s="1122" t="s">
        <v>486</v>
      </c>
      <c r="H12" s="1123"/>
      <c r="I12" s="1123"/>
      <c r="J12" s="1124"/>
      <c r="K12" s="267" t="s">
        <v>487</v>
      </c>
      <c r="L12" s="268" t="s">
        <v>487</v>
      </c>
      <c r="M12" s="269">
        <v>3768</v>
      </c>
      <c r="N12" s="270" t="s">
        <v>487</v>
      </c>
    </row>
    <row r="13" spans="1:16" ht="13.5" customHeight="1">
      <c r="A13" s="248"/>
      <c r="B13" s="244"/>
      <c r="C13" s="244"/>
      <c r="D13" s="244"/>
      <c r="E13" s="244"/>
      <c r="F13" s="244"/>
      <c r="G13" s="1122" t="s">
        <v>488</v>
      </c>
      <c r="H13" s="1123"/>
      <c r="I13" s="1123"/>
      <c r="J13" s="1124"/>
      <c r="K13" s="267" t="s">
        <v>487</v>
      </c>
      <c r="L13" s="268" t="s">
        <v>487</v>
      </c>
      <c r="M13" s="269" t="s">
        <v>487</v>
      </c>
      <c r="N13" s="270" t="s">
        <v>487</v>
      </c>
    </row>
    <row r="14" spans="1:16" ht="13.5" customHeight="1">
      <c r="A14" s="248"/>
      <c r="B14" s="244"/>
      <c r="C14" s="244"/>
      <c r="D14" s="244"/>
      <c r="E14" s="244"/>
      <c r="F14" s="244"/>
      <c r="G14" s="1122" t="s">
        <v>489</v>
      </c>
      <c r="H14" s="1123"/>
      <c r="I14" s="1123"/>
      <c r="J14" s="1124"/>
      <c r="K14" s="267">
        <v>42715</v>
      </c>
      <c r="L14" s="268">
        <v>10995</v>
      </c>
      <c r="M14" s="269">
        <v>8560</v>
      </c>
      <c r="N14" s="270">
        <v>28.4</v>
      </c>
    </row>
    <row r="15" spans="1:16" ht="13.5" customHeight="1">
      <c r="A15" s="248"/>
      <c r="B15" s="244"/>
      <c r="C15" s="244"/>
      <c r="D15" s="244"/>
      <c r="E15" s="244"/>
      <c r="F15" s="244"/>
      <c r="G15" s="1122" t="s">
        <v>490</v>
      </c>
      <c r="H15" s="1123"/>
      <c r="I15" s="1123"/>
      <c r="J15" s="1124"/>
      <c r="K15" s="267" t="s">
        <v>487</v>
      </c>
      <c r="L15" s="268" t="s">
        <v>487</v>
      </c>
      <c r="M15" s="269">
        <v>4570</v>
      </c>
      <c r="N15" s="270" t="s">
        <v>487</v>
      </c>
    </row>
    <row r="16" spans="1:16">
      <c r="A16" s="248"/>
      <c r="B16" s="244"/>
      <c r="C16" s="244"/>
      <c r="D16" s="244"/>
      <c r="E16" s="244"/>
      <c r="F16" s="244"/>
      <c r="G16" s="1125" t="s">
        <v>491</v>
      </c>
      <c r="H16" s="1126"/>
      <c r="I16" s="1126"/>
      <c r="J16" s="1127"/>
      <c r="K16" s="268">
        <v>-97718</v>
      </c>
      <c r="L16" s="268">
        <v>-25153</v>
      </c>
      <c r="M16" s="269">
        <v>-19939</v>
      </c>
      <c r="N16" s="270">
        <v>26.1</v>
      </c>
    </row>
    <row r="17" spans="1:16">
      <c r="A17" s="248"/>
      <c r="B17" s="244"/>
      <c r="C17" s="244"/>
      <c r="D17" s="244"/>
      <c r="E17" s="244"/>
      <c r="F17" s="244"/>
      <c r="G17" s="1125" t="s">
        <v>168</v>
      </c>
      <c r="H17" s="1126"/>
      <c r="I17" s="1126"/>
      <c r="J17" s="1127"/>
      <c r="K17" s="268">
        <v>995477</v>
      </c>
      <c r="L17" s="268">
        <v>256236</v>
      </c>
      <c r="M17" s="269">
        <v>241959</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7" t="s">
        <v>496</v>
      </c>
      <c r="H21" s="1118"/>
      <c r="I21" s="1118"/>
      <c r="J21" s="1119"/>
      <c r="K21" s="280">
        <v>24.45</v>
      </c>
      <c r="L21" s="281">
        <v>22.44</v>
      </c>
      <c r="M21" s="282">
        <v>2.0099999999999998</v>
      </c>
      <c r="N21" s="249"/>
      <c r="O21" s="283"/>
      <c r="P21" s="279"/>
    </row>
    <row r="22" spans="1:16" s="284" customFormat="1">
      <c r="A22" s="279"/>
      <c r="B22" s="249"/>
      <c r="C22" s="249"/>
      <c r="D22" s="249"/>
      <c r="E22" s="249"/>
      <c r="F22" s="249"/>
      <c r="G22" s="1117" t="s">
        <v>497</v>
      </c>
      <c r="H22" s="1118"/>
      <c r="I22" s="1118"/>
      <c r="J22" s="1119"/>
      <c r="K22" s="285">
        <v>101.1</v>
      </c>
      <c r="L22" s="286">
        <v>94.5</v>
      </c>
      <c r="M22" s="287">
        <v>6.6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20" t="s">
        <v>478</v>
      </c>
      <c r="L30" s="254"/>
      <c r="M30" s="255" t="s">
        <v>479</v>
      </c>
      <c r="N30" s="256"/>
    </row>
    <row r="31" spans="1:16">
      <c r="A31" s="248"/>
      <c r="B31" s="244"/>
      <c r="C31" s="244"/>
      <c r="D31" s="244"/>
      <c r="E31" s="244"/>
      <c r="F31" s="244"/>
      <c r="G31" s="257"/>
      <c r="H31" s="258"/>
      <c r="I31" s="258"/>
      <c r="J31" s="259"/>
      <c r="K31" s="1121"/>
      <c r="L31" s="260" t="s">
        <v>480</v>
      </c>
      <c r="M31" s="261" t="s">
        <v>481</v>
      </c>
      <c r="N31" s="262" t="s">
        <v>482</v>
      </c>
    </row>
    <row r="32" spans="1:16" ht="27" customHeight="1">
      <c r="A32" s="248"/>
      <c r="B32" s="244"/>
      <c r="C32" s="244"/>
      <c r="D32" s="244"/>
      <c r="E32" s="244"/>
      <c r="F32" s="244"/>
      <c r="G32" s="1133" t="s">
        <v>501</v>
      </c>
      <c r="H32" s="1134"/>
      <c r="I32" s="1134"/>
      <c r="J32" s="1135"/>
      <c r="K32" s="294">
        <v>736452</v>
      </c>
      <c r="L32" s="294">
        <v>189563</v>
      </c>
      <c r="M32" s="295">
        <v>119365</v>
      </c>
      <c r="N32" s="296">
        <v>58.8</v>
      </c>
    </row>
    <row r="33" spans="1:16" ht="13.5" customHeight="1">
      <c r="A33" s="248"/>
      <c r="B33" s="244"/>
      <c r="C33" s="244"/>
      <c r="D33" s="244"/>
      <c r="E33" s="244"/>
      <c r="F33" s="244"/>
      <c r="G33" s="1133" t="s">
        <v>502</v>
      </c>
      <c r="H33" s="1134"/>
      <c r="I33" s="1134"/>
      <c r="J33" s="1135"/>
      <c r="K33" s="294" t="s">
        <v>487</v>
      </c>
      <c r="L33" s="294" t="s">
        <v>487</v>
      </c>
      <c r="M33" s="295" t="s">
        <v>487</v>
      </c>
      <c r="N33" s="296" t="s">
        <v>487</v>
      </c>
    </row>
    <row r="34" spans="1:16" ht="27" customHeight="1">
      <c r="A34" s="248"/>
      <c r="B34" s="244"/>
      <c r="C34" s="244"/>
      <c r="D34" s="244"/>
      <c r="E34" s="244"/>
      <c r="F34" s="244"/>
      <c r="G34" s="1133" t="s">
        <v>503</v>
      </c>
      <c r="H34" s="1134"/>
      <c r="I34" s="1134"/>
      <c r="J34" s="1135"/>
      <c r="K34" s="294" t="s">
        <v>487</v>
      </c>
      <c r="L34" s="294" t="s">
        <v>487</v>
      </c>
      <c r="M34" s="295">
        <v>50</v>
      </c>
      <c r="N34" s="296" t="s">
        <v>487</v>
      </c>
    </row>
    <row r="35" spans="1:16" ht="27" customHeight="1">
      <c r="A35" s="248"/>
      <c r="B35" s="244"/>
      <c r="C35" s="244"/>
      <c r="D35" s="244"/>
      <c r="E35" s="244"/>
      <c r="F35" s="244"/>
      <c r="G35" s="1133" t="s">
        <v>504</v>
      </c>
      <c r="H35" s="1134"/>
      <c r="I35" s="1134"/>
      <c r="J35" s="1135"/>
      <c r="K35" s="294">
        <v>143220</v>
      </c>
      <c r="L35" s="294">
        <v>36865</v>
      </c>
      <c r="M35" s="295">
        <v>29529</v>
      </c>
      <c r="N35" s="296">
        <v>24.8</v>
      </c>
    </row>
    <row r="36" spans="1:16" ht="27" customHeight="1">
      <c r="A36" s="248"/>
      <c r="B36" s="244"/>
      <c r="C36" s="244"/>
      <c r="D36" s="244"/>
      <c r="E36" s="244"/>
      <c r="F36" s="244"/>
      <c r="G36" s="1133" t="s">
        <v>505</v>
      </c>
      <c r="H36" s="1134"/>
      <c r="I36" s="1134"/>
      <c r="J36" s="1135"/>
      <c r="K36" s="294" t="s">
        <v>487</v>
      </c>
      <c r="L36" s="294" t="s">
        <v>487</v>
      </c>
      <c r="M36" s="295">
        <v>4818</v>
      </c>
      <c r="N36" s="296" t="s">
        <v>487</v>
      </c>
    </row>
    <row r="37" spans="1:16" ht="13.5" customHeight="1">
      <c r="A37" s="248"/>
      <c r="B37" s="244"/>
      <c r="C37" s="244"/>
      <c r="D37" s="244"/>
      <c r="E37" s="244"/>
      <c r="F37" s="244"/>
      <c r="G37" s="1133" t="s">
        <v>506</v>
      </c>
      <c r="H37" s="1134"/>
      <c r="I37" s="1134"/>
      <c r="J37" s="1135"/>
      <c r="K37" s="294">
        <v>42438</v>
      </c>
      <c r="L37" s="294">
        <v>10924</v>
      </c>
      <c r="M37" s="295">
        <v>1119</v>
      </c>
      <c r="N37" s="296">
        <v>876.2</v>
      </c>
    </row>
    <row r="38" spans="1:16" ht="27" customHeight="1">
      <c r="A38" s="248"/>
      <c r="B38" s="244"/>
      <c r="C38" s="244"/>
      <c r="D38" s="244"/>
      <c r="E38" s="244"/>
      <c r="F38" s="244"/>
      <c r="G38" s="1136" t="s">
        <v>507</v>
      </c>
      <c r="H38" s="1137"/>
      <c r="I38" s="1137"/>
      <c r="J38" s="1138"/>
      <c r="K38" s="297">
        <v>37</v>
      </c>
      <c r="L38" s="297">
        <v>10</v>
      </c>
      <c r="M38" s="298">
        <v>49</v>
      </c>
      <c r="N38" s="299">
        <v>-79.599999999999994</v>
      </c>
      <c r="O38" s="293"/>
    </row>
    <row r="39" spans="1:16">
      <c r="A39" s="248"/>
      <c r="B39" s="244"/>
      <c r="C39" s="244"/>
      <c r="D39" s="244"/>
      <c r="E39" s="244"/>
      <c r="F39" s="244"/>
      <c r="G39" s="1136" t="s">
        <v>508</v>
      </c>
      <c r="H39" s="1137"/>
      <c r="I39" s="1137"/>
      <c r="J39" s="1138"/>
      <c r="K39" s="300">
        <v>-62825</v>
      </c>
      <c r="L39" s="300">
        <v>-16171</v>
      </c>
      <c r="M39" s="301">
        <v>-6027</v>
      </c>
      <c r="N39" s="302">
        <v>168.3</v>
      </c>
      <c r="O39" s="293"/>
    </row>
    <row r="40" spans="1:16" ht="27" customHeight="1">
      <c r="A40" s="248"/>
      <c r="B40" s="244"/>
      <c r="C40" s="244"/>
      <c r="D40" s="244"/>
      <c r="E40" s="244"/>
      <c r="F40" s="244"/>
      <c r="G40" s="1133" t="s">
        <v>509</v>
      </c>
      <c r="H40" s="1134"/>
      <c r="I40" s="1134"/>
      <c r="J40" s="1135"/>
      <c r="K40" s="300">
        <v>-577447</v>
      </c>
      <c r="L40" s="300">
        <v>-148635</v>
      </c>
      <c r="M40" s="301">
        <v>-114844</v>
      </c>
      <c r="N40" s="302">
        <v>29.4</v>
      </c>
      <c r="O40" s="293"/>
    </row>
    <row r="41" spans="1:16">
      <c r="A41" s="248"/>
      <c r="B41" s="244"/>
      <c r="C41" s="244"/>
      <c r="D41" s="244"/>
      <c r="E41" s="244"/>
      <c r="F41" s="244"/>
      <c r="G41" s="1139" t="s">
        <v>279</v>
      </c>
      <c r="H41" s="1140"/>
      <c r="I41" s="1140"/>
      <c r="J41" s="1141"/>
      <c r="K41" s="294">
        <v>281875</v>
      </c>
      <c r="L41" s="300">
        <v>72555</v>
      </c>
      <c r="M41" s="301">
        <v>34058</v>
      </c>
      <c r="N41" s="302">
        <v>113</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8" t="s">
        <v>478</v>
      </c>
      <c r="J49" s="1130" t="s">
        <v>513</v>
      </c>
      <c r="K49" s="1131"/>
      <c r="L49" s="1131"/>
      <c r="M49" s="1131"/>
      <c r="N49" s="1132"/>
    </row>
    <row r="50" spans="1:14">
      <c r="A50" s="248"/>
      <c r="B50" s="244"/>
      <c r="C50" s="244"/>
      <c r="D50" s="244"/>
      <c r="E50" s="244"/>
      <c r="F50" s="244"/>
      <c r="G50" s="312"/>
      <c r="H50" s="313"/>
      <c r="I50" s="1129"/>
      <c r="J50" s="314" t="s">
        <v>514</v>
      </c>
      <c r="K50" s="315" t="s">
        <v>515</v>
      </c>
      <c r="L50" s="316" t="s">
        <v>516</v>
      </c>
      <c r="M50" s="317" t="s">
        <v>517</v>
      </c>
      <c r="N50" s="318" t="s">
        <v>518</v>
      </c>
    </row>
    <row r="51" spans="1:14">
      <c r="A51" s="248"/>
      <c r="B51" s="244"/>
      <c r="C51" s="244"/>
      <c r="D51" s="244"/>
      <c r="E51" s="244"/>
      <c r="F51" s="244"/>
      <c r="G51" s="310" t="s">
        <v>519</v>
      </c>
      <c r="H51" s="311"/>
      <c r="I51" s="319">
        <v>588346</v>
      </c>
      <c r="J51" s="320">
        <v>143324</v>
      </c>
      <c r="K51" s="321">
        <v>-37.5</v>
      </c>
      <c r="L51" s="322">
        <v>203567</v>
      </c>
      <c r="M51" s="323">
        <v>67</v>
      </c>
      <c r="N51" s="324">
        <v>-104.5</v>
      </c>
    </row>
    <row r="52" spans="1:14">
      <c r="A52" s="248"/>
      <c r="B52" s="244"/>
      <c r="C52" s="244"/>
      <c r="D52" s="244"/>
      <c r="E52" s="244"/>
      <c r="F52" s="244"/>
      <c r="G52" s="325"/>
      <c r="H52" s="326" t="s">
        <v>520</v>
      </c>
      <c r="I52" s="327">
        <v>467594</v>
      </c>
      <c r="J52" s="328">
        <v>113908</v>
      </c>
      <c r="K52" s="329">
        <v>16.5</v>
      </c>
      <c r="L52" s="330">
        <v>121137</v>
      </c>
      <c r="M52" s="331">
        <v>77</v>
      </c>
      <c r="N52" s="332">
        <v>-60.5</v>
      </c>
    </row>
    <row r="53" spans="1:14">
      <c r="A53" s="248"/>
      <c r="B53" s="244"/>
      <c r="C53" s="244"/>
      <c r="D53" s="244"/>
      <c r="E53" s="244"/>
      <c r="F53" s="244"/>
      <c r="G53" s="310" t="s">
        <v>521</v>
      </c>
      <c r="H53" s="311"/>
      <c r="I53" s="319">
        <v>939968</v>
      </c>
      <c r="J53" s="320">
        <v>231748</v>
      </c>
      <c r="K53" s="321">
        <v>61.7</v>
      </c>
      <c r="L53" s="322">
        <v>185018</v>
      </c>
      <c r="M53" s="323">
        <v>-9.1</v>
      </c>
      <c r="N53" s="324">
        <v>70.8</v>
      </c>
    </row>
    <row r="54" spans="1:14">
      <c r="A54" s="248"/>
      <c r="B54" s="244"/>
      <c r="C54" s="244"/>
      <c r="D54" s="244"/>
      <c r="E54" s="244"/>
      <c r="F54" s="244"/>
      <c r="G54" s="325"/>
      <c r="H54" s="326" t="s">
        <v>520</v>
      </c>
      <c r="I54" s="327">
        <v>762218</v>
      </c>
      <c r="J54" s="328">
        <v>187924</v>
      </c>
      <c r="K54" s="329">
        <v>65</v>
      </c>
      <c r="L54" s="330">
        <v>95064</v>
      </c>
      <c r="M54" s="331">
        <v>-21.5</v>
      </c>
      <c r="N54" s="332">
        <v>86.5</v>
      </c>
    </row>
    <row r="55" spans="1:14">
      <c r="A55" s="248"/>
      <c r="B55" s="244"/>
      <c r="C55" s="244"/>
      <c r="D55" s="244"/>
      <c r="E55" s="244"/>
      <c r="F55" s="244"/>
      <c r="G55" s="310" t="s">
        <v>522</v>
      </c>
      <c r="H55" s="311"/>
      <c r="I55" s="319">
        <v>1183694</v>
      </c>
      <c r="J55" s="320">
        <v>291263</v>
      </c>
      <c r="K55" s="321">
        <v>25.7</v>
      </c>
      <c r="L55" s="322">
        <v>238802</v>
      </c>
      <c r="M55" s="323">
        <v>29.1</v>
      </c>
      <c r="N55" s="324">
        <v>-3.4</v>
      </c>
    </row>
    <row r="56" spans="1:14">
      <c r="A56" s="248"/>
      <c r="B56" s="244"/>
      <c r="C56" s="244"/>
      <c r="D56" s="244"/>
      <c r="E56" s="244"/>
      <c r="F56" s="244"/>
      <c r="G56" s="325"/>
      <c r="H56" s="326" t="s">
        <v>520</v>
      </c>
      <c r="I56" s="327">
        <v>1036075</v>
      </c>
      <c r="J56" s="328">
        <v>254940</v>
      </c>
      <c r="K56" s="329">
        <v>35.700000000000003</v>
      </c>
      <c r="L56" s="330">
        <v>128562</v>
      </c>
      <c r="M56" s="331">
        <v>35.200000000000003</v>
      </c>
      <c r="N56" s="332">
        <v>0.5</v>
      </c>
    </row>
    <row r="57" spans="1:14">
      <c r="A57" s="248"/>
      <c r="B57" s="244"/>
      <c r="C57" s="244"/>
      <c r="D57" s="244"/>
      <c r="E57" s="244"/>
      <c r="F57" s="244"/>
      <c r="G57" s="310" t="s">
        <v>523</v>
      </c>
      <c r="H57" s="311"/>
      <c r="I57" s="319">
        <v>1170229</v>
      </c>
      <c r="J57" s="320">
        <v>291682</v>
      </c>
      <c r="K57" s="321">
        <v>0.1</v>
      </c>
      <c r="L57" s="322">
        <v>288550</v>
      </c>
      <c r="M57" s="323">
        <v>20.8</v>
      </c>
      <c r="N57" s="324">
        <v>-20.7</v>
      </c>
    </row>
    <row r="58" spans="1:14">
      <c r="A58" s="248"/>
      <c r="B58" s="244"/>
      <c r="C58" s="244"/>
      <c r="D58" s="244"/>
      <c r="E58" s="244"/>
      <c r="F58" s="244"/>
      <c r="G58" s="325"/>
      <c r="H58" s="326" t="s">
        <v>520</v>
      </c>
      <c r="I58" s="327">
        <v>568911</v>
      </c>
      <c r="J58" s="328">
        <v>141802</v>
      </c>
      <c r="K58" s="329">
        <v>-44.4</v>
      </c>
      <c r="L58" s="330">
        <v>141525</v>
      </c>
      <c r="M58" s="331">
        <v>10.1</v>
      </c>
      <c r="N58" s="332">
        <v>-54.5</v>
      </c>
    </row>
    <row r="59" spans="1:14">
      <c r="A59" s="248"/>
      <c r="B59" s="244"/>
      <c r="C59" s="244"/>
      <c r="D59" s="244"/>
      <c r="E59" s="244"/>
      <c r="F59" s="244"/>
      <c r="G59" s="310" t="s">
        <v>524</v>
      </c>
      <c r="H59" s="311"/>
      <c r="I59" s="319">
        <v>716852</v>
      </c>
      <c r="J59" s="320">
        <v>184518</v>
      </c>
      <c r="K59" s="321">
        <v>-36.700000000000003</v>
      </c>
      <c r="L59" s="322">
        <v>287914</v>
      </c>
      <c r="M59" s="323">
        <v>-0.2</v>
      </c>
      <c r="N59" s="324">
        <v>-36.5</v>
      </c>
    </row>
    <row r="60" spans="1:14">
      <c r="A60" s="248"/>
      <c r="B60" s="244"/>
      <c r="C60" s="244"/>
      <c r="D60" s="244"/>
      <c r="E60" s="244"/>
      <c r="F60" s="244"/>
      <c r="G60" s="325"/>
      <c r="H60" s="326" t="s">
        <v>520</v>
      </c>
      <c r="I60" s="333">
        <v>460227</v>
      </c>
      <c r="J60" s="328">
        <v>118463</v>
      </c>
      <c r="K60" s="329">
        <v>-16.5</v>
      </c>
      <c r="L60" s="330">
        <v>146531</v>
      </c>
      <c r="M60" s="331">
        <v>3.5</v>
      </c>
      <c r="N60" s="332">
        <v>-20</v>
      </c>
    </row>
    <row r="61" spans="1:14">
      <c r="A61" s="248"/>
      <c r="B61" s="244"/>
      <c r="C61" s="244"/>
      <c r="D61" s="244"/>
      <c r="E61" s="244"/>
      <c r="F61" s="244"/>
      <c r="G61" s="310" t="s">
        <v>525</v>
      </c>
      <c r="H61" s="334"/>
      <c r="I61" s="335">
        <v>919818</v>
      </c>
      <c r="J61" s="336">
        <v>228507</v>
      </c>
      <c r="K61" s="337">
        <v>2.7</v>
      </c>
      <c r="L61" s="338">
        <v>240770</v>
      </c>
      <c r="M61" s="339">
        <v>21.5</v>
      </c>
      <c r="N61" s="324">
        <v>-18.8</v>
      </c>
    </row>
    <row r="62" spans="1:14">
      <c r="A62" s="248"/>
      <c r="B62" s="244"/>
      <c r="C62" s="244"/>
      <c r="D62" s="244"/>
      <c r="E62" s="244"/>
      <c r="F62" s="244"/>
      <c r="G62" s="325"/>
      <c r="H62" s="326" t="s">
        <v>520</v>
      </c>
      <c r="I62" s="327">
        <v>659005</v>
      </c>
      <c r="J62" s="328">
        <v>163407</v>
      </c>
      <c r="K62" s="329">
        <v>11.3</v>
      </c>
      <c r="L62" s="330">
        <v>126564</v>
      </c>
      <c r="M62" s="331">
        <v>20.9</v>
      </c>
      <c r="N62" s="332">
        <v>-9.6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42" t="s">
        <v>3</v>
      </c>
      <c r="D47" s="1142"/>
      <c r="E47" s="1143"/>
      <c r="F47" s="11">
        <v>13.08</v>
      </c>
      <c r="G47" s="12">
        <v>12.41</v>
      </c>
      <c r="H47" s="12">
        <v>12.66</v>
      </c>
      <c r="I47" s="12">
        <v>13.94</v>
      </c>
      <c r="J47" s="13">
        <v>13.6</v>
      </c>
    </row>
    <row r="48" spans="2:10" ht="57.75" customHeight="1">
      <c r="B48" s="14"/>
      <c r="C48" s="1144" t="s">
        <v>4</v>
      </c>
      <c r="D48" s="1144"/>
      <c r="E48" s="1145"/>
      <c r="F48" s="15">
        <v>5.0199999999999996</v>
      </c>
      <c r="G48" s="16">
        <v>3.6</v>
      </c>
      <c r="H48" s="16">
        <v>4.05</v>
      </c>
      <c r="I48" s="16">
        <v>4.42</v>
      </c>
      <c r="J48" s="17">
        <v>5.32</v>
      </c>
    </row>
    <row r="49" spans="2:10" ht="57.75" customHeight="1" thickBot="1">
      <c r="B49" s="18"/>
      <c r="C49" s="1146" t="s">
        <v>5</v>
      </c>
      <c r="D49" s="1146"/>
      <c r="E49" s="1147"/>
      <c r="F49" s="19">
        <v>0.17</v>
      </c>
      <c r="G49" s="20" t="s">
        <v>532</v>
      </c>
      <c r="H49" s="20">
        <v>0.53</v>
      </c>
      <c r="I49" s="20">
        <v>0.44</v>
      </c>
      <c r="J49" s="21">
        <v>1.07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2017-02-15T14:38:56Z</dcterms:created>
  <dcterms:modified xsi:type="dcterms:W3CDTF">2017-05-08T04:32:21Z</dcterms:modified>
  <cp:category/>
</cp:coreProperties>
</file>