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財政状況資料集(比較表)\財務比較分析\H30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AM34" i="10" l="1"/>
  <c r="BE34" i="10"/>
  <c r="BW34" i="10" l="1"/>
  <c r="BW35" i="10" s="1"/>
  <c r="BW36" i="10" s="1"/>
</calcChain>
</file>

<file path=xl/sharedStrings.xml><?xml version="1.0" encoding="utf-8"?>
<sst xmlns="http://schemas.openxmlformats.org/spreadsheetml/2006/main" count="1109" uniqueCount="607">
  <si>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</si>
  <si>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</si>
  <si>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</si>
  <si>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</si>
  <si>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</si>
  <si>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</si>
  <si>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</si>
  <si>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</si>
  <si>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</si>
  <si>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</si>
  <si>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</si>
  <si>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</si>
  <si>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</si>
  <si>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</si>
  <si>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</si>
  <si>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</si>
  <si>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</si>
  <si>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</si>
  <si>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</si>
  <si>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</si>
  <si>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</si>
  <si>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</si>
  <si>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</si>
  <si>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</si>
  <si>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</si>
  <si>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</si>
  <si>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</si>
  <si>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</si>
  <si>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</si>
  <si>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</si>
  <si>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</si>
  <si>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</si>
  <si>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</si>
  <si>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</si>
  <si>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</si>
  <si>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</si>
  <si>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</si>
  <si>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</si>
  <si>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</si>
  <si>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</si>
  <si>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</si>
  <si>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</si>
  <si>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</si>
  <si>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</si>
  <si>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</si>
  <si>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</si>
  <si>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</si>
  <si>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</si>
  <si>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</si>
  <si>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</si>
  <si>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</si>
  <si>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</si>
  <si>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</si>
  <si>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</si>
  <si>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</si>
  <si>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</si>
  <si>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</si>
  <si>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</si>
  <si>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</si>
  <si>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</si>
  <si>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</si>
  <si>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</si>
  <si>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</si>
  <si>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</si>
  <si>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</si>
  <si>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</si>
  <si>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</si>
  <si>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</si>
  <si>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</si>
  <si>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</si>
  <si>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</si>
  <si>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</si>
  <si>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</si>
  <si>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</si>
  <si>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</si>
  <si>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</si>
  <si>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</si>
  <si>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</si>
  <si>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</si>
  <si>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</si>
  <si>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</si>
  <si>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</si>
  <si>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</si>
  <si>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</si>
  <si>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</si>
  <si>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</si>
  <si>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</si>
  <si>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</si>
  <si>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</si>
  <si>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</si>
  <si>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</si>
  <si>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</si>
  <si>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</si>
  <si>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</si>
  <si>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</si>
  <si>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</si>
  <si>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</si>
  <si>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</si>
  <si>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</si>
  <si>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</si>
  <si>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</si>
  <si>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</si>
  <si>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</si>
  <si>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</si>
  <si>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</si>
  <si>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</si>
  <si>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</si>
  <si>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</si>
  <si>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</si>
  <si>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</si>
  <si>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</si>
  <si>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</si>
  <si>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</si>
  <si>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</si>
  <si>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</si>
  <si>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</si>
  <si>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</si>
  <si>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</si>
  <si>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</si>
  <si>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</si>
  <si>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</si>
  <si>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</si>
  <si>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</si>
  <si>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</si>
  <si>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</si>
  <si>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</si>
  <si>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</si>
  <si>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</si>
  <si>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</si>
  <si>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</si>
  <si>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</si>
  <si>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</si>
  <si>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</si>
  <si>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</si>
  <si>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</si>
  <si>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</si>
  <si>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</si>
  <si>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</si>
  <si>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</si>
  <si>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</si>
  <si>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</si>
  <si>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</si>
  <si>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</si>
  <si>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</si>
  <si>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</si>
  <si>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</si>
  <si>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</si>
  <si>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</si>
  <si>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</si>
  <si>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</si>
  <si>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</si>
  <si>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</si>
  <si>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</si>
  <si>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</si>
  <si>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</si>
  <si>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</si>
  <si>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</si>
  <si>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</si>
  <si>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</si>
  <si>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</si>
  <si>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</si>
  <si>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</si>
  <si>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</si>
  <si>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</si>
  <si>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</si>
  <si>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</si>
  <si>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</si>
  <si>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</si>
  <si>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</si>
  <si>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</si>
  <si>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</si>
  <si>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</si>
  <si>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</si>
  <si>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</si>
  <si>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</si>
  <si>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</si>
  <si>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</si>
  <si>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</si>
  <si>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</si>
  <si>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</si>
  <si>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</si>
  <si>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</si>
  <si>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</si>
  <si>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</si>
  <si>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</si>
  <si>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</si>
  <si>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</si>
  <si>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</si>
  <si>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</si>
  <si>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</si>
  <si>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</si>
  <si>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</si>
  <si>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</si>
  <si>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</si>
  <si>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</si>
  <si>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</si>
  <si>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</si>
  <si>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</si>
  <si>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</si>
  <si>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</si>
  <si>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</si>
  <si>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</si>
  <si>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</si>
  <si>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</si>
  <si>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</si>
  <si>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</si>
  <si>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</si>
  <si>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</si>
  <si>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</si>
  <si>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</si>
  <si>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</si>
  <si>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</si>
  <si>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</si>
  <si>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</si>
  <si>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</si>
  <si>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</si>
  <si>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</si>
  <si>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北海道上川町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</si>
  <si>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</si>
  <si>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</si>
  <si>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</si>
  <si>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</si>
  <si>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</si>
  <si>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</si>
  <si>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</si>
  <si>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</si>
  <si>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</si>
  <si>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</si>
  <si>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</si>
  <si>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</si>
  <si>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</si>
  <si>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</si>
  <si>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</si>
  <si>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</si>
  <si>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</si>
  <si>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</si>
  <si>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</si>
  <si>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</si>
  <si>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</si>
  <si>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</si>
  <si>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</si>
  <si>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</si>
  <si>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</si>
  <si>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</si>
  <si>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</si>
  <si>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</si>
  <si>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</si>
  <si>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</si>
  <si>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</si>
  <si>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</si>
  <si>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</si>
  <si>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</si>
  <si>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</si>
  <si>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</si>
  <si>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</si>
  <si>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</si>
  <si>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</si>
  <si>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</si>
  <si>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</si>
  <si>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</si>
  <si>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</si>
  <si>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</si>
  <si>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</si>
  <si>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</si>
  <si>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</si>
  <si>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</si>
  <si>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</si>
  <si>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</si>
  <si>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</si>
  <si>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</si>
  <si>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</si>
  <si>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</si>
  <si>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</si>
  <si>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</si>
  <si>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</si>
  <si>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</si>
  <si>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</si>
  <si>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</si>
  <si>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</si>
  <si>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</si>
  <si>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</si>
  <si>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</si>
  <si>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</si>
  <si>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</si>
  <si>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</si>
  <si>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</si>
  <si>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</si>
  <si>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</si>
  <si>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</si>
  <si>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</si>
  <si>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</si>
  <si>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</si>
  <si>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</si>
  <si>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</si>
  <si>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</si>
  <si>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</si>
  <si>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</si>
  <si>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</si>
  <si>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</si>
  <si>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</si>
  <si>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</si>
  <si>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</si>
  <si>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</si>
  <si>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</si>
  <si>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</si>
  <si>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</si>
  <si>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</si>
  <si>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</si>
  <si>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</si>
  <si>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</si>
  <si>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</si>
  <si>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</si>
  <si>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</si>
  <si>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</si>
  <si>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</si>
  <si>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</si>
  <si>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</si>
  <si>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</si>
  <si>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</si>
  <si>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</si>
  <si>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</si>
  <si>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</si>
  <si>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</si>
  <si>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</si>
  <si>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</si>
  <si>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</si>
  <si>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</si>
  <si>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</si>
  <si>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</si>
  <si>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</si>
  <si>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</si>
  <si>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</si>
  <si>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</si>
  <si>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</si>
  <si>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</si>
  <si>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</si>
  <si>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</si>
  <si>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</si>
  <si>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</si>
  <si>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</si>
  <si>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</si>
  <si>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</si>
  <si>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</si>
  <si>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</si>
  <si>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</si>
  <si>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</si>
  <si>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</si>
  <si>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</si>
  <si>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</si>
  <si>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</si>
  <si>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</si>
  <si>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</si>
  <si>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</si>
  <si>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</si>
  <si>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</si>
  <si>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</si>
  <si>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</si>
  <si>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</si>
  <si>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</si>
  <si>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</si>
  <si>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</si>
  <si>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</si>
  <si>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</si>
  <si>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</si>
  <si>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</si>
  <si>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</si>
  <si>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</si>
  <si>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</si>
  <si>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北海道上川町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</si>
  <si>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</si>
  <si>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</si>
  <si>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</si>
  <si>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</si>
  <si>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</si>
  <si>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</si>
  <si>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</si>
  <si>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</si>
  <si>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</si>
  <si>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</si>
  <si>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</si>
  <si>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</si>
  <si>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</si>
  <si>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</si>
  <si>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</si>
  <si>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</si>
  <si>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</si>
  <si>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</si>
  <si>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</si>
  <si>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</si>
  <si>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</si>
  <si>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</si>
  <si>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</si>
  <si>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</si>
  <si>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</si>
  <si>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</si>
  <si>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</si>
  <si>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</si>
  <si>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</si>
  <si>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</si>
  <si>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</si>
  <si>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</si>
  <si>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</si>
  <si>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</si>
  <si>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</si>
  <si>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</si>
  <si>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</si>
  <si>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国民健康保険上川町立診療所事業特別会計</t>
    <phoneticPr fontId="5"/>
  </si>
  <si>
    <t>介護老人保健施設事業特別会計</t>
    <phoneticPr fontId="5"/>
  </si>
  <si>
    <t>簡易水道事業会計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</si>
  <si>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</si>
  <si>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</si>
  <si>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</si>
  <si>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</si>
  <si>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</si>
  <si>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</si>
  <si>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</si>
  <si>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</si>
  <si>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</si>
  <si>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</si>
  <si>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</si>
  <si>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</si>
  <si>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</si>
  <si>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</si>
  <si>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</si>
  <si>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</si>
  <si>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</si>
  <si>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</si>
  <si>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</si>
  <si>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</si>
  <si>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</si>
  <si>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</si>
  <si>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</si>
  <si>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</si>
  <si>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</si>
  <si>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</si>
  <si>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</si>
  <si>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</si>
  <si>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</si>
  <si>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</si>
  <si>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</si>
  <si>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</si>
  <si>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</si>
  <si>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</si>
  <si>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</si>
  <si>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</si>
  <si>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</si>
  <si>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</si>
  <si>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</si>
  <si>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</si>
  <si>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</si>
  <si>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</si>
  <si>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</si>
  <si>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</si>
  <si>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</si>
  <si>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</si>
  <si>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</si>
  <si>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</si>
  <si>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</si>
  <si>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</si>
  <si>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</si>
  <si>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</si>
  <si>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</si>
  <si>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</si>
  <si>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</si>
  <si>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</si>
  <si>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</si>
  <si>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</si>
  <si>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</si>
  <si>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</si>
  <si>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</si>
  <si>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</si>
  <si>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</si>
  <si>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</si>
  <si>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</si>
  <si>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</si>
  <si>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</si>
  <si>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</si>
  <si>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</si>
  <si>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介護老人保健施設事業特別会計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</si>
  <si>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</si>
  <si>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</si>
  <si>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</si>
  <si>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</si>
  <si>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</si>
  <si>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</si>
  <si>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</si>
  <si>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</si>
  <si>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</si>
  <si>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</si>
  <si>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</si>
  <si>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</si>
  <si>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</si>
  <si>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</si>
  <si>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</si>
  <si>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</si>
  <si>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</si>
  <si>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</si>
  <si>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</si>
  <si>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</si>
  <si>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</si>
  <si>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</si>
  <si>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</si>
  <si>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</si>
  <si>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</si>
  <si>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</si>
  <si>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</si>
  <si>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</si>
  <si>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</si>
  <si>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</si>
  <si>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</si>
  <si>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</si>
  <si>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</si>
  <si>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</si>
  <si>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</si>
  <si>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</si>
  <si>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</si>
  <si>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</si>
  <si>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</si>
  <si>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</si>
  <si>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</si>
  <si>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</si>
  <si>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</si>
  <si>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</si>
  <si>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</si>
  <si>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</si>
  <si>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</si>
  <si>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</si>
  <si>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</si>
  <si>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</si>
  <si>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</si>
  <si>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</si>
  <si>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</si>
  <si>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</si>
  <si>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</si>
  <si>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</si>
  <si>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</si>
  <si>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</si>
  <si>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</si>
  <si>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</si>
  <si>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</si>
  <si>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</si>
  <si>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</si>
  <si>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</si>
  <si>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</si>
  <si>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</si>
  <si>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</si>
  <si>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</si>
  <si>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</si>
  <si>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</si>
  <si>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</si>
  <si>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</si>
  <si>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</si>
  <si>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</si>
  <si>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</si>
  <si>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</si>
  <si>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</si>
  <si>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</si>
  <si>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</si>
  <si>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</si>
  <si>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</si>
  <si>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</si>
  <si>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</si>
  <si>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</si>
  <si>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</si>
  <si>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</si>
  <si>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</si>
  <si>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</si>
  <si>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5.28</t>
  </si>
  <si>
    <t>簡易水道事業会計</t>
  </si>
  <si>
    <t>一般会計</t>
  </si>
  <si>
    <t>介護保険事業特別会計</t>
  </si>
  <si>
    <t>国民健康保険上川町立診療所事業特別会計</t>
  </si>
  <si>
    <t>介護老人保健施設事業特別会計</t>
  </si>
  <si>
    <t>公共下水道事業特別会計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</si>
  <si>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</si>
  <si>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</si>
  <si>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</si>
  <si>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</si>
  <si>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</si>
  <si>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</si>
  <si>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</si>
  <si>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</si>
  <si>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</si>
  <si>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</si>
  <si>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愛別町外３町塵芥処理組合</t>
    <rPh sb="0" eb="3">
      <t>アイベツチョウ</t>
    </rPh>
    <rPh sb="3" eb="4">
      <t>ホカ</t>
    </rPh>
    <rPh sb="5" eb="6">
      <t>チョウ</t>
    </rPh>
    <rPh sb="6" eb="8">
      <t>ジンカイ</t>
    </rPh>
    <rPh sb="8" eb="10">
      <t>ショリ</t>
    </rPh>
    <rPh sb="10" eb="12">
      <t>クミアイ</t>
    </rPh>
    <phoneticPr fontId="11"/>
  </si>
  <si>
    <t>上川教育研修センター組合</t>
    <rPh sb="0" eb="2">
      <t>カミカワ</t>
    </rPh>
    <rPh sb="2" eb="4">
      <t>キョウイク</t>
    </rPh>
    <rPh sb="4" eb="6">
      <t>ケンシュウ</t>
    </rPh>
    <rPh sb="10" eb="12">
      <t>クミアイ</t>
    </rPh>
    <phoneticPr fontId="11"/>
  </si>
  <si>
    <t>上川広域滞納整理機構</t>
    <rPh sb="0" eb="2">
      <t>カミカワ</t>
    </rPh>
    <rPh sb="2" eb="4">
      <t>コウイキ</t>
    </rPh>
    <rPh sb="4" eb="6">
      <t>タイノウ</t>
    </rPh>
    <rPh sb="6" eb="8">
      <t>セイリ</t>
    </rPh>
    <rPh sb="8" eb="10">
      <t>キコウ</t>
    </rPh>
    <phoneticPr fontId="11"/>
  </si>
  <si>
    <t>-</t>
    <phoneticPr fontId="2"/>
  </si>
  <si>
    <t>公共施設整備基金</t>
    <rPh sb="0" eb="2">
      <t>コウキョウ</t>
    </rPh>
    <rPh sb="2" eb="4">
      <t>シセツ</t>
    </rPh>
    <rPh sb="4" eb="6">
      <t>セイビ</t>
    </rPh>
    <rPh sb="6" eb="8">
      <t>キキン</t>
    </rPh>
    <phoneticPr fontId="2"/>
  </si>
  <si>
    <t>ふるさと応援基金</t>
    <rPh sb="4" eb="6">
      <t>オウエン</t>
    </rPh>
    <rPh sb="6" eb="8">
      <t>キキン</t>
    </rPh>
    <phoneticPr fontId="2"/>
  </si>
  <si>
    <t>森林環境整備基金</t>
    <rPh sb="0" eb="2">
      <t>シンリン</t>
    </rPh>
    <rPh sb="2" eb="4">
      <t>カンキョウ</t>
    </rPh>
    <rPh sb="4" eb="6">
      <t>セイビ</t>
    </rPh>
    <rPh sb="6" eb="8">
      <t>キキン</t>
    </rPh>
    <phoneticPr fontId="2"/>
  </si>
  <si>
    <t>地域福祉基金</t>
    <rPh sb="0" eb="2">
      <t>チイキ</t>
    </rPh>
    <rPh sb="2" eb="4">
      <t>フクシ</t>
    </rPh>
    <rPh sb="4" eb="6">
      <t>キキン</t>
    </rPh>
    <phoneticPr fontId="2"/>
  </si>
  <si>
    <t>ふるさと創生基金</t>
    <rPh sb="4" eb="6">
      <t>ソウセイ</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</si>
  <si>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</si>
  <si>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</si>
  <si>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</si>
  <si>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</si>
  <si>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</si>
  <si>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</si>
  <si>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</si>
  <si>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</si>
  <si>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</si>
  <si>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</si>
  <si>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</si>
  <si>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</si>
  <si>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将来負担比率、有形固定資産減価償却率ともに高い数値となっている。有形固定資産減価償却率が示すとおり全体的な施設の老朽化が進んでいるため、今後多額の更新費用を要することが想定されるとともに、災害情報伝達設備整備事業などの新規大型事業において地方債の発行を予定していることから将来負担比率は増加していくと考えられる。今後においても基金の計画的な積立て及び活用、公共施設等総合管理計画に基づいた適切な長寿命化対策や更新事業の実施により、財政負担を軽減、平準化し、適切な起債発行を図ることで将来負担額の増加防止に努める。</t>
    <rPh sb="41" eb="43">
      <t>ユウケイ</t>
    </rPh>
    <rPh sb="43" eb="45">
      <t>コテイ</t>
    </rPh>
    <rPh sb="45" eb="47">
      <t>シサン</t>
    </rPh>
    <rPh sb="93" eb="95">
      <t>ソウテイ</t>
    </rPh>
    <rPh sb="103" eb="105">
      <t>サイガイ</t>
    </rPh>
    <rPh sb="105" eb="107">
      <t>ジョウホウ</t>
    </rPh>
    <rPh sb="107" eb="109">
      <t>デンタツ</t>
    </rPh>
    <rPh sb="109" eb="111">
      <t>セツビ</t>
    </rPh>
    <rPh sb="111" eb="113">
      <t>セイビ</t>
    </rPh>
    <rPh sb="113" eb="115">
      <t>ジギョウ</t>
    </rPh>
    <rPh sb="118" eb="120">
      <t>シンキ</t>
    </rPh>
    <rPh sb="128" eb="131">
      <t>チホウサイ</t>
    </rPh>
    <rPh sb="132" eb="134">
      <t>ハッコウ</t>
    </rPh>
    <rPh sb="135" eb="137">
      <t>ヨテイ</t>
    </rPh>
    <rPh sb="145" eb="147">
      <t>ショウライ</t>
    </rPh>
    <rPh sb="147" eb="149">
      <t>フタン</t>
    </rPh>
    <rPh sb="149" eb="151">
      <t>ヒリツ</t>
    </rPh>
    <rPh sb="152" eb="154">
      <t>ゾウカ</t>
    </rPh>
    <rPh sb="159" eb="160">
      <t>カンガ</t>
    </rPh>
    <rPh sb="165" eb="167">
      <t>コンゴ</t>
    </rPh>
    <phoneticPr fontId="5"/>
  </si>
  <si>
    <t>平成26年度から平成28年度にかけて将来負担比率、実質公債費比率ともに減少傾向にあったが、主に給食センター整備事業（平成29年度）、いきいき福祉健康施設整備事業（平成30年度）に係る過疎対策事業債の借入や平成30年度普通交付税が地域雇用経済対策費の廃止により減少したことから将来負担比率が増加している。また、実質公債費比率についても、平成29年度より平成25年度借入れの旭ヶ丘関連事業に係る過疎対策事業債等の元利償還が開始したこと、平成30年度普通交付税の減少などが主な要因となり増加となっている。各比率は類似団体と比較して高い数値となっており、今後においても大型事業の着手には十分な注意を払い、適切な起債発行を図ることで財政健全化に取り組んでいく必要がある。</t>
    <rPh sb="0" eb="2">
      <t>ヘイセイ</t>
    </rPh>
    <rPh sb="4" eb="6">
      <t>ネンド</t>
    </rPh>
    <rPh sb="8" eb="10">
      <t>ヘイセイ</t>
    </rPh>
    <rPh sb="12" eb="14">
      <t>ネンド</t>
    </rPh>
    <rPh sb="45" eb="46">
      <t>オモ</t>
    </rPh>
    <rPh sb="58" eb="60">
      <t>ヘイセイ</t>
    </rPh>
    <rPh sb="62" eb="64">
      <t>ネンド</t>
    </rPh>
    <rPh sb="70" eb="72">
      <t>フクシ</t>
    </rPh>
    <rPh sb="72" eb="74">
      <t>ケンコウ</t>
    </rPh>
    <rPh sb="74" eb="76">
      <t>シセツ</t>
    </rPh>
    <rPh sb="76" eb="78">
      <t>セイビ</t>
    </rPh>
    <rPh sb="78" eb="80">
      <t>ジギョウ</t>
    </rPh>
    <rPh sb="81" eb="83">
      <t>ヘイセイ</t>
    </rPh>
    <rPh sb="85" eb="87">
      <t>ネンド</t>
    </rPh>
    <rPh sb="102" eb="104">
      <t>ヘイセイ</t>
    </rPh>
    <rPh sb="106" eb="108">
      <t>ネンド</t>
    </rPh>
    <rPh sb="108" eb="110">
      <t>フツウ</t>
    </rPh>
    <rPh sb="110" eb="113">
      <t>コウフゼイ</t>
    </rPh>
    <rPh sb="114" eb="116">
      <t>チイキ</t>
    </rPh>
    <rPh sb="116" eb="118">
      <t>コヨウ</t>
    </rPh>
    <rPh sb="118" eb="120">
      <t>ケイザイ</t>
    </rPh>
    <rPh sb="120" eb="122">
      <t>タイサク</t>
    </rPh>
    <rPh sb="122" eb="123">
      <t>ヒ</t>
    </rPh>
    <rPh sb="124" eb="126">
      <t>ハイシ</t>
    </rPh>
    <rPh sb="129" eb="131">
      <t>ゲンショウ</t>
    </rPh>
    <rPh sb="137" eb="139">
      <t>ショウライ</t>
    </rPh>
    <rPh sb="139" eb="141">
      <t>フタン</t>
    </rPh>
    <rPh sb="141" eb="143">
      <t>ヒリツ</t>
    </rPh>
    <rPh sb="154" eb="156">
      <t>ジッシツ</t>
    </rPh>
    <rPh sb="156" eb="159">
      <t>コウサイヒ</t>
    </rPh>
    <rPh sb="159" eb="161">
      <t>ヒリツ</t>
    </rPh>
    <rPh sb="167" eb="169">
      <t>ヘイセイ</t>
    </rPh>
    <rPh sb="171" eb="173">
      <t>ネンド</t>
    </rPh>
    <rPh sb="209" eb="211">
      <t>カイシ</t>
    </rPh>
    <rPh sb="216" eb="218">
      <t>ヘイセイ</t>
    </rPh>
    <rPh sb="220" eb="222">
      <t>ネンド</t>
    </rPh>
    <rPh sb="222" eb="224">
      <t>フツウ</t>
    </rPh>
    <rPh sb="224" eb="227">
      <t>コウフゼイ</t>
    </rPh>
    <rPh sb="228" eb="230">
      <t>ゲンショウ</t>
    </rPh>
    <rPh sb="249" eb="250">
      <t>カク</t>
    </rPh>
    <rPh sb="250" eb="252">
      <t>ヒリツ</t>
    </rPh>
    <rPh sb="317" eb="318">
      <t>ト</t>
    </rPh>
    <rPh sb="319" eb="320">
      <t>ク</t>
    </rPh>
    <rPh sb="324" eb="3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</si>
</sst>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Lucida Bright"/>
      <family val="1"/>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AED6-4696-B997-77CEB59125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291682</c:v>
                </c:pt>
                <c:pt idx="1">
                  <c:v>184518</c:v>
                </c:pt>
                <c:pt idx="2">
                  <c:v>246811</c:v>
                </c:pt>
                <c:pt idx="3">
                  <c:v>355699</c:v>
                </c:pt>
                <c:pt idx="4">
                  <c:v>537786</c:v>
                </c:pt>
              </c:numCache>
            </c:numRef>
          </c:val>
          <c:smooth val="0"/>
          <c:extLst>
            <c:ext xmlns:c16="http://schemas.microsoft.com/office/drawing/2014/chart" uri="{C3380CC4-5D6E-409C-BE32-E72D297353CC}">
              <c16:uniqueId val="{00000001-AED6-4696-B997-77CEB59125C6}"/>
            </c:ext>
          </c:extLst>
        </c:ser>
        <c:dLbls>
          <c:showLegendKey val="0"/>
          <c:showVal val="0"/>
          <c:showCatName val="0"/>
          <c:showSerName val="0"/>
          <c:showPercent val="0"/>
          <c:showBubbleSize val="0"/>
        </c:dLbls>
        <c:marker val="1"/>
        <c:smooth val="0"/>
        <c:axId val="339116088"/>
        <c:axId val="339116872"/>
      </c:lineChart>
      <c:catAx>
        <c:axId val="339116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116872"/>
        <c:crosses val="autoZero"/>
        <c:auto val="1"/>
        <c:lblAlgn val="ctr"/>
        <c:lblOffset val="100"/>
        <c:tickLblSkip val="1"/>
        <c:tickMarkSkip val="1"/>
        <c:noMultiLvlLbl val="0"/>
      </c:catAx>
      <c:valAx>
        <c:axId val="3391168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116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4.42</c:v>
                </c:pt>
                <c:pt idx="1">
                  <c:v>5.32</c:v>
                </c:pt>
                <c:pt idx="2">
                  <c:v>8.36</c:v>
                </c:pt>
                <c:pt idx="3">
                  <c:v>8.9499999999999993</c:v>
                </c:pt>
                <c:pt idx="4">
                  <c:v>3.74</c:v>
                </c:pt>
              </c:numCache>
            </c:numRef>
          </c:val>
          <c:extLst>
            <c:ext xmlns:c16="http://schemas.microsoft.com/office/drawing/2014/chart" uri="{C3380CC4-5D6E-409C-BE32-E72D297353CC}">
              <c16:uniqueId val="{00000000-C1DD-404C-AFD7-1DE4F14445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13.94</c:v>
                </c:pt>
                <c:pt idx="1">
                  <c:v>13.6</c:v>
                </c:pt>
                <c:pt idx="2">
                  <c:v>14.08</c:v>
                </c:pt>
                <c:pt idx="3">
                  <c:v>14.19</c:v>
                </c:pt>
                <c:pt idx="4">
                  <c:v>14.54</c:v>
                </c:pt>
              </c:numCache>
            </c:numRef>
          </c:val>
          <c:extLst>
            <c:ext xmlns:c16="http://schemas.microsoft.com/office/drawing/2014/chart" uri="{C3380CC4-5D6E-409C-BE32-E72D297353CC}">
              <c16:uniqueId val="{00000001-C1DD-404C-AFD7-1DE4F14445F6}"/>
            </c:ext>
          </c:extLst>
        </c:ser>
        <c:dLbls>
          <c:showLegendKey val="0"/>
          <c:showVal val="0"/>
          <c:showCatName val="0"/>
          <c:showSerName val="0"/>
          <c:showPercent val="0"/>
          <c:showBubbleSize val="0"/>
        </c:dLbls>
        <c:gapWidth val="250"/>
        <c:overlap val="100"/>
        <c:axId val="339118440"/>
        <c:axId val="33911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1.07</c:v>
                </c:pt>
                <c:pt idx="2">
                  <c:v>2.9</c:v>
                </c:pt>
                <c:pt idx="3">
                  <c:v>0.56999999999999995</c:v>
                </c:pt>
                <c:pt idx="4">
                  <c:v>-5.28</c:v>
                </c:pt>
              </c:numCache>
            </c:numRef>
          </c:val>
          <c:smooth val="0"/>
          <c:extLst>
            <c:ext xmlns:c16="http://schemas.microsoft.com/office/drawing/2014/chart" uri="{C3380CC4-5D6E-409C-BE32-E72D297353CC}">
              <c16:uniqueId val="{00000002-C1DD-404C-AFD7-1DE4F14445F6}"/>
            </c:ext>
          </c:extLst>
        </c:ser>
        <c:dLbls>
          <c:showLegendKey val="0"/>
          <c:showVal val="0"/>
          <c:showCatName val="0"/>
          <c:showSerName val="0"/>
          <c:showPercent val="0"/>
          <c:showBubbleSize val="0"/>
        </c:dLbls>
        <c:marker val="1"/>
        <c:smooth val="0"/>
        <c:axId val="339118440"/>
        <c:axId val="339118832"/>
      </c:lineChart>
      <c:catAx>
        <c:axId val="33911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118832"/>
        <c:crosses val="autoZero"/>
        <c:auto val="1"/>
        <c:lblAlgn val="ctr"/>
        <c:lblOffset val="100"/>
        <c:tickLblSkip val="1"/>
        <c:tickMarkSkip val="1"/>
        <c:noMultiLvlLbl val="0"/>
      </c:catAx>
      <c:valAx>
        <c:axId val="33911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11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B9-494E-A898-87B7499323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B9-494E-A898-87B74993235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0.19</c:v>
                </c:pt>
                <c:pt idx="2">
                  <c:v>#N/A</c:v>
                </c:pt>
                <c:pt idx="3">
                  <c:v>0.23</c:v>
                </c:pt>
                <c:pt idx="4">
                  <c:v>#N/A</c:v>
                </c:pt>
                <c:pt idx="5">
                  <c:v>0.24</c:v>
                </c:pt>
                <c:pt idx="6">
                  <c:v>#N/A</c:v>
                </c:pt>
                <c:pt idx="7">
                  <c:v>0.23</c:v>
                </c:pt>
                <c:pt idx="8">
                  <c:v>#N/A</c:v>
                </c:pt>
                <c:pt idx="9">
                  <c:v>0</c:v>
                </c:pt>
              </c:numCache>
            </c:numRef>
          </c:val>
          <c:extLst>
            <c:ext xmlns:c16="http://schemas.microsoft.com/office/drawing/2014/chart" uri="{C3380CC4-5D6E-409C-BE32-E72D297353CC}">
              <c16:uniqueId val="{00000002-2AB9-494E-A898-87B749932354}"/>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1.89</c:v>
                </c:pt>
                <c:pt idx="2">
                  <c:v>#N/A</c:v>
                </c:pt>
                <c:pt idx="3">
                  <c:v>1.65</c:v>
                </c:pt>
                <c:pt idx="4">
                  <c:v>#N/A</c:v>
                </c:pt>
                <c:pt idx="5">
                  <c:v>2.13</c:v>
                </c:pt>
                <c:pt idx="6">
                  <c:v>#N/A</c:v>
                </c:pt>
                <c:pt idx="7">
                  <c:v>1.93</c:v>
                </c:pt>
                <c:pt idx="8">
                  <c:v>#N/A</c:v>
                </c:pt>
                <c:pt idx="9">
                  <c:v>0.32</c:v>
                </c:pt>
              </c:numCache>
            </c:numRef>
          </c:val>
          <c:extLst>
            <c:ext xmlns:c16="http://schemas.microsoft.com/office/drawing/2014/chart" uri="{C3380CC4-5D6E-409C-BE32-E72D297353CC}">
              <c16:uniqueId val="{00000003-2AB9-494E-A898-87B74993235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0.26</c:v>
                </c:pt>
                <c:pt idx="4">
                  <c:v>#N/A</c:v>
                </c:pt>
                <c:pt idx="5">
                  <c:v>0.33</c:v>
                </c:pt>
                <c:pt idx="6">
                  <c:v>#N/A</c:v>
                </c:pt>
                <c:pt idx="7">
                  <c:v>0.43</c:v>
                </c:pt>
                <c:pt idx="8">
                  <c:v>#N/A</c:v>
                </c:pt>
                <c:pt idx="9">
                  <c:v>0.34</c:v>
                </c:pt>
              </c:numCache>
            </c:numRef>
          </c:val>
          <c:extLst>
            <c:ext xmlns:c16="http://schemas.microsoft.com/office/drawing/2014/chart" uri="{C3380CC4-5D6E-409C-BE32-E72D297353CC}">
              <c16:uniqueId val="{00000004-2AB9-494E-A898-87B749932354}"/>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0.33</c:v>
                </c:pt>
                <c:pt idx="4">
                  <c:v>#N/A</c:v>
                </c:pt>
                <c:pt idx="5">
                  <c:v>0.12</c:v>
                </c:pt>
                <c:pt idx="6">
                  <c:v>#N/A</c:v>
                </c:pt>
                <c:pt idx="7">
                  <c:v>0.21</c:v>
                </c:pt>
                <c:pt idx="8">
                  <c:v>#N/A</c:v>
                </c:pt>
                <c:pt idx="9">
                  <c:v>0.39</c:v>
                </c:pt>
              </c:numCache>
            </c:numRef>
          </c:val>
          <c:extLst>
            <c:ext xmlns:c16="http://schemas.microsoft.com/office/drawing/2014/chart" uri="{C3380CC4-5D6E-409C-BE32-E72D297353CC}">
              <c16:uniqueId val="{00000005-2AB9-494E-A898-87B749932354}"/>
            </c:ext>
          </c:extLst>
        </c:ser>
        <c:ser>
          <c:idx val="6"/>
          <c:order val="6"/>
          <c:tx>
            <c:strRef>
              <c:f>データシート!$A$33</c:f>
              <c:strCache>
                <c:ptCount val="1"/>
                <c:pt idx="0">
                  <c:v>国民健康保険上川町立診療所事業特別会計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1.1399999999999999</c:v>
                </c:pt>
                <c:pt idx="4">
                  <c:v>#N/A</c:v>
                </c:pt>
                <c:pt idx="5">
                  <c:v>1.07</c:v>
                </c:pt>
                <c:pt idx="6">
                  <c:v>#N/A</c:v>
                </c:pt>
                <c:pt idx="7">
                  <c:v>0.91</c:v>
                </c:pt>
                <c:pt idx="8">
                  <c:v>#N/A</c:v>
                </c:pt>
                <c:pt idx="9">
                  <c:v>1.23</c:v>
                </c:pt>
              </c:numCache>
            </c:numRef>
          </c:val>
          <c:extLst>
            <c:ext xmlns:c16="http://schemas.microsoft.com/office/drawing/2014/chart" uri="{C3380CC4-5D6E-409C-BE32-E72D297353CC}">
              <c16:uniqueId val="{00000006-2AB9-494E-A898-87B74993235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1.76</c:v>
                </c:pt>
                <c:pt idx="4">
                  <c:v>#N/A</c:v>
                </c:pt>
                <c:pt idx="5">
                  <c:v>2.09</c:v>
                </c:pt>
                <c:pt idx="6">
                  <c:v>#N/A</c:v>
                </c:pt>
                <c:pt idx="7">
                  <c:v>2.2000000000000002</c:v>
                </c:pt>
                <c:pt idx="8">
                  <c:v>#N/A</c:v>
                </c:pt>
                <c:pt idx="9">
                  <c:v>2.11</c:v>
                </c:pt>
              </c:numCache>
            </c:numRef>
          </c:val>
          <c:extLst>
            <c:ext xmlns:c16="http://schemas.microsoft.com/office/drawing/2014/chart" uri="{C3380CC4-5D6E-409C-BE32-E72D297353CC}">
              <c16:uniqueId val="{00000007-2AB9-494E-A898-87B7499323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4.3899999999999997</c:v>
                </c:pt>
                <c:pt idx="2">
                  <c:v>#N/A</c:v>
                </c:pt>
                <c:pt idx="3">
                  <c:v>5.31</c:v>
                </c:pt>
                <c:pt idx="4">
                  <c:v>#N/A</c:v>
                </c:pt>
                <c:pt idx="5">
                  <c:v>8.36</c:v>
                </c:pt>
                <c:pt idx="6">
                  <c:v>#N/A</c:v>
                </c:pt>
                <c:pt idx="7">
                  <c:v>8.94</c:v>
                </c:pt>
                <c:pt idx="8">
                  <c:v>#N/A</c:v>
                </c:pt>
                <c:pt idx="9">
                  <c:v>3.74</c:v>
                </c:pt>
              </c:numCache>
            </c:numRef>
          </c:val>
          <c:extLst>
            <c:ext xmlns:c16="http://schemas.microsoft.com/office/drawing/2014/chart" uri="{C3380CC4-5D6E-409C-BE32-E72D297353CC}">
              <c16:uniqueId val="{00000008-2AB9-494E-A898-87B749932354}"/>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1.95</c:v>
                </c:pt>
                <c:pt idx="2">
                  <c:v>#N/A</c:v>
                </c:pt>
                <c:pt idx="3">
                  <c:v>3.33</c:v>
                </c:pt>
                <c:pt idx="4">
                  <c:v>#N/A</c:v>
                </c:pt>
                <c:pt idx="5">
                  <c:v>4.26</c:v>
                </c:pt>
                <c:pt idx="6">
                  <c:v>#N/A</c:v>
                </c:pt>
                <c:pt idx="7">
                  <c:v>5.34</c:v>
                </c:pt>
                <c:pt idx="8">
                  <c:v>#N/A</c:v>
                </c:pt>
                <c:pt idx="9">
                  <c:v>6.44</c:v>
                </c:pt>
              </c:numCache>
            </c:numRef>
          </c:val>
          <c:extLst>
            <c:ext xmlns:c16="http://schemas.microsoft.com/office/drawing/2014/chart" uri="{C3380CC4-5D6E-409C-BE32-E72D297353CC}">
              <c16:uniqueId val="{00000009-2AB9-494E-A898-87B749932354}"/>
            </c:ext>
          </c:extLst>
        </c:ser>
        <c:dLbls>
          <c:showLegendKey val="0"/>
          <c:showVal val="0"/>
          <c:showCatName val="0"/>
          <c:showSerName val="0"/>
          <c:showPercent val="0"/>
          <c:showBubbleSize val="0"/>
        </c:dLbls>
        <c:gapWidth val="150"/>
        <c:overlap val="100"/>
        <c:axId val="379254832"/>
        <c:axId val="379255224"/>
      </c:barChart>
      <c:catAx>
        <c:axId val="37925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255224"/>
        <c:crosses val="autoZero"/>
        <c:auto val="1"/>
        <c:lblAlgn val="ctr"/>
        <c:lblOffset val="100"/>
        <c:tickLblSkip val="1"/>
        <c:tickMarkSkip val="1"/>
        <c:noMultiLvlLbl val="0"/>
      </c:catAx>
      <c:valAx>
        <c:axId val="379255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635</c:v>
                </c:pt>
                <c:pt idx="5">
                  <c:v>640</c:v>
                </c:pt>
                <c:pt idx="8">
                  <c:v>698</c:v>
                </c:pt>
                <c:pt idx="11">
                  <c:v>734</c:v>
                </c:pt>
                <c:pt idx="14">
                  <c:v>712</c:v>
                </c:pt>
              </c:numCache>
            </c:numRef>
          </c:val>
          <c:extLst>
            <c:ext xmlns:c16="http://schemas.microsoft.com/office/drawing/2014/chart" uri="{C3380CC4-5D6E-409C-BE32-E72D297353CC}">
              <c16:uniqueId val="{00000000-67A0-4E47-947F-4B46EA7B0D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7A0-4E47-947F-4B46EA7B0D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c:v>
                </c:pt>
                <c:pt idx="3">
                  <c:v>42</c:v>
                </c:pt>
                <c:pt idx="6">
                  <c:v>53</c:v>
                </c:pt>
                <c:pt idx="9">
                  <c:v>59</c:v>
                </c:pt>
                <c:pt idx="12">
                  <c:v>60</c:v>
                </c:pt>
              </c:numCache>
            </c:numRef>
          </c:val>
          <c:extLst>
            <c:ext xmlns:c16="http://schemas.microsoft.com/office/drawing/2014/chart" uri="{C3380CC4-5D6E-409C-BE32-E72D297353CC}">
              <c16:uniqueId val="{00000002-67A0-4E47-947F-4B46EA7B0D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A0-4E47-947F-4B46EA7B0D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c:v>
                </c:pt>
                <c:pt idx="3">
                  <c:v>143</c:v>
                </c:pt>
                <c:pt idx="6">
                  <c:v>148</c:v>
                </c:pt>
                <c:pt idx="9">
                  <c:v>131</c:v>
                </c:pt>
                <c:pt idx="12">
                  <c:v>138</c:v>
                </c:pt>
              </c:numCache>
            </c:numRef>
          </c:val>
          <c:extLst>
            <c:ext xmlns:c16="http://schemas.microsoft.com/office/drawing/2014/chart" uri="{C3380CC4-5D6E-409C-BE32-E72D297353CC}">
              <c16:uniqueId val="{00000004-67A0-4E47-947F-4B46EA7B0D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A0-4E47-947F-4B46EA7B0D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A0-4E47-947F-4B46EA7B0D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736</c:v>
                </c:pt>
                <c:pt idx="3">
                  <c:v>736</c:v>
                </c:pt>
                <c:pt idx="6">
                  <c:v>784</c:v>
                </c:pt>
                <c:pt idx="9">
                  <c:v>896</c:v>
                </c:pt>
                <c:pt idx="12">
                  <c:v>878</c:v>
                </c:pt>
              </c:numCache>
            </c:numRef>
          </c:val>
          <c:extLst>
            <c:ext xmlns:c16="http://schemas.microsoft.com/office/drawing/2014/chart" uri="{C3380CC4-5D6E-409C-BE32-E72D297353CC}">
              <c16:uniqueId val="{00000007-67A0-4E47-947F-4B46EA7B0D4C}"/>
            </c:ext>
          </c:extLst>
        </c:ser>
        <c:dLbls>
          <c:showLegendKey val="0"/>
          <c:showVal val="0"/>
          <c:showCatName val="0"/>
          <c:showSerName val="0"/>
          <c:showPercent val="0"/>
          <c:showBubbleSize val="0"/>
        </c:dLbls>
        <c:gapWidth val="100"/>
        <c:overlap val="100"/>
        <c:axId val="379256008"/>
        <c:axId val="37925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304</c:v>
                </c:pt>
                <c:pt idx="2">
                  <c:v>#N/A</c:v>
                </c:pt>
                <c:pt idx="3">
                  <c:v>#N/A</c:v>
                </c:pt>
                <c:pt idx="4">
                  <c:v>281</c:v>
                </c:pt>
                <c:pt idx="5">
                  <c:v>#N/A</c:v>
                </c:pt>
                <c:pt idx="6">
                  <c:v>#N/A</c:v>
                </c:pt>
                <c:pt idx="7">
                  <c:v>287</c:v>
                </c:pt>
                <c:pt idx="8">
                  <c:v>#N/A</c:v>
                </c:pt>
                <c:pt idx="9">
                  <c:v>#N/A</c:v>
                </c:pt>
                <c:pt idx="10">
                  <c:v>352</c:v>
                </c:pt>
                <c:pt idx="11">
                  <c:v>#N/A</c:v>
                </c:pt>
                <c:pt idx="12">
                  <c:v>#N/A</c:v>
                </c:pt>
                <c:pt idx="13">
                  <c:v>365</c:v>
                </c:pt>
                <c:pt idx="14">
                  <c:v>#N/A</c:v>
                </c:pt>
              </c:numCache>
            </c:numRef>
          </c:val>
          <c:smooth val="0"/>
          <c:extLst>
            <c:ext xmlns:c16="http://schemas.microsoft.com/office/drawing/2014/chart" uri="{C3380CC4-5D6E-409C-BE32-E72D297353CC}">
              <c16:uniqueId val="{00000008-67A0-4E47-947F-4B46EA7B0D4C}"/>
            </c:ext>
          </c:extLst>
        </c:ser>
        <c:dLbls>
          <c:showLegendKey val="0"/>
          <c:showVal val="0"/>
          <c:showCatName val="0"/>
          <c:showSerName val="0"/>
          <c:showPercent val="0"/>
          <c:showBubbleSize val="0"/>
        </c:dLbls>
        <c:marker val="1"/>
        <c:smooth val="0"/>
        <c:axId val="379256008"/>
        <c:axId val="379256400"/>
      </c:lineChart>
      <c:catAx>
        <c:axId val="37925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256400"/>
        <c:crosses val="autoZero"/>
        <c:auto val="1"/>
        <c:lblAlgn val="ctr"/>
        <c:lblOffset val="100"/>
        <c:tickLblSkip val="1"/>
        <c:tickMarkSkip val="1"/>
        <c:noMultiLvlLbl val="0"/>
      </c:catAx>
      <c:valAx>
        <c:axId val="37925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6525</c:v>
                </c:pt>
                <c:pt idx="5">
                  <c:v>6580</c:v>
                </c:pt>
                <c:pt idx="8">
                  <c:v>6812</c:v>
                </c:pt>
                <c:pt idx="11">
                  <c:v>6857</c:v>
                </c:pt>
                <c:pt idx="14">
                  <c:v>6838</c:v>
                </c:pt>
              </c:numCache>
            </c:numRef>
          </c:val>
          <c:extLst>
            <c:ext xmlns:c16="http://schemas.microsoft.com/office/drawing/2014/chart" uri="{C3380CC4-5D6E-409C-BE32-E72D297353CC}">
              <c16:uniqueId val="{00000000-49C9-44E3-922C-788C7B6E88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642</c:v>
                </c:pt>
                <c:pt idx="5">
                  <c:v>668</c:v>
                </c:pt>
                <c:pt idx="8">
                  <c:v>565</c:v>
                </c:pt>
                <c:pt idx="11">
                  <c:v>470</c:v>
                </c:pt>
                <c:pt idx="14">
                  <c:v>376</c:v>
                </c:pt>
              </c:numCache>
            </c:numRef>
          </c:val>
          <c:extLst>
            <c:ext xmlns:c16="http://schemas.microsoft.com/office/drawing/2014/chart" uri="{C3380CC4-5D6E-409C-BE32-E72D297353CC}">
              <c16:uniqueId val="{00000001-49C9-44E3-922C-788C7B6E88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1605</c:v>
                </c:pt>
                <c:pt idx="5">
                  <c:v>1743</c:v>
                </c:pt>
                <c:pt idx="8">
                  <c:v>1758</c:v>
                </c:pt>
                <c:pt idx="11">
                  <c:v>1543</c:v>
                </c:pt>
                <c:pt idx="14">
                  <c:v>1444</c:v>
                </c:pt>
              </c:numCache>
            </c:numRef>
          </c:val>
          <c:extLst>
            <c:ext xmlns:c16="http://schemas.microsoft.com/office/drawing/2014/chart" uri="{C3380CC4-5D6E-409C-BE32-E72D297353CC}">
              <c16:uniqueId val="{00000002-49C9-44E3-922C-788C7B6E88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C9-44E3-922C-788C7B6E88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C9-44E3-922C-788C7B6E88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C9-44E3-922C-788C7B6E88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1002</c:v>
                </c:pt>
                <c:pt idx="3">
                  <c:v>1044</c:v>
                </c:pt>
                <c:pt idx="6">
                  <c:v>917</c:v>
                </c:pt>
                <c:pt idx="9">
                  <c:v>891</c:v>
                </c:pt>
                <c:pt idx="12">
                  <c:v>963</c:v>
                </c:pt>
              </c:numCache>
            </c:numRef>
          </c:val>
          <c:extLst>
            <c:ext xmlns:c16="http://schemas.microsoft.com/office/drawing/2014/chart" uri="{C3380CC4-5D6E-409C-BE32-E72D297353CC}">
              <c16:uniqueId val="{00000006-49C9-44E3-922C-788C7B6E88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9C9-44E3-922C-788C7B6E88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1742</c:v>
                </c:pt>
                <c:pt idx="3">
                  <c:v>1760</c:v>
                </c:pt>
                <c:pt idx="6">
                  <c:v>1902</c:v>
                </c:pt>
                <c:pt idx="9">
                  <c:v>1805</c:v>
                </c:pt>
                <c:pt idx="12">
                  <c:v>1829</c:v>
                </c:pt>
              </c:numCache>
            </c:numRef>
          </c:val>
          <c:extLst>
            <c:ext xmlns:c16="http://schemas.microsoft.com/office/drawing/2014/chart" uri="{C3380CC4-5D6E-409C-BE32-E72D297353CC}">
              <c16:uniqueId val="{00000008-49C9-44E3-922C-788C7B6E88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173</c:v>
                </c:pt>
                <c:pt idx="3">
                  <c:v>238</c:v>
                </c:pt>
                <c:pt idx="6">
                  <c:v>231</c:v>
                </c:pt>
                <c:pt idx="9">
                  <c:v>222</c:v>
                </c:pt>
                <c:pt idx="12">
                  <c:v>177</c:v>
                </c:pt>
              </c:numCache>
            </c:numRef>
          </c:val>
          <c:extLst>
            <c:ext xmlns:c16="http://schemas.microsoft.com/office/drawing/2014/chart" uri="{C3380CC4-5D6E-409C-BE32-E72D297353CC}">
              <c16:uniqueId val="{00000009-49C9-44E3-922C-788C7B6E88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7685</c:v>
                </c:pt>
                <c:pt idx="3">
                  <c:v>7619</c:v>
                </c:pt>
                <c:pt idx="6">
                  <c:v>7662</c:v>
                </c:pt>
                <c:pt idx="9">
                  <c:v>7756</c:v>
                </c:pt>
                <c:pt idx="12">
                  <c:v>7910</c:v>
                </c:pt>
              </c:numCache>
            </c:numRef>
          </c:val>
          <c:extLst>
            <c:ext xmlns:c16="http://schemas.microsoft.com/office/drawing/2014/chart" uri="{C3380CC4-5D6E-409C-BE32-E72D297353CC}">
              <c16:uniqueId val="{0000000A-49C9-44E3-922C-788C7B6E8845}"/>
            </c:ext>
          </c:extLst>
        </c:ser>
        <c:dLbls>
          <c:showLegendKey val="0"/>
          <c:showVal val="0"/>
          <c:showCatName val="0"/>
          <c:showSerName val="0"/>
          <c:showPercent val="0"/>
          <c:showBubbleSize val="0"/>
        </c:dLbls>
        <c:gapWidth val="100"/>
        <c:overlap val="100"/>
        <c:axId val="379257184"/>
        <c:axId val="379257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1830</c:v>
                </c:pt>
                <c:pt idx="2">
                  <c:v>#N/A</c:v>
                </c:pt>
                <c:pt idx="3">
                  <c:v>#N/A</c:v>
                </c:pt>
                <c:pt idx="4">
                  <c:v>1669</c:v>
                </c:pt>
                <c:pt idx="5">
                  <c:v>#N/A</c:v>
                </c:pt>
                <c:pt idx="6">
                  <c:v>#N/A</c:v>
                </c:pt>
                <c:pt idx="7">
                  <c:v>1576</c:v>
                </c:pt>
                <c:pt idx="8">
                  <c:v>#N/A</c:v>
                </c:pt>
                <c:pt idx="9">
                  <c:v>#N/A</c:v>
                </c:pt>
                <c:pt idx="10">
                  <c:v>1804</c:v>
                </c:pt>
                <c:pt idx="11">
                  <c:v>#N/A</c:v>
                </c:pt>
                <c:pt idx="12">
                  <c:v>#N/A</c:v>
                </c:pt>
                <c:pt idx="13">
                  <c:v>2220</c:v>
                </c:pt>
                <c:pt idx="14">
                  <c:v>#N/A</c:v>
                </c:pt>
              </c:numCache>
            </c:numRef>
          </c:val>
          <c:smooth val="0"/>
          <c:extLst>
            <c:ext xmlns:c16="http://schemas.microsoft.com/office/drawing/2014/chart" uri="{C3380CC4-5D6E-409C-BE32-E72D297353CC}">
              <c16:uniqueId val="{0000000B-49C9-44E3-922C-788C7B6E8845}"/>
            </c:ext>
          </c:extLst>
        </c:ser>
        <c:dLbls>
          <c:showLegendKey val="0"/>
          <c:showVal val="0"/>
          <c:showCatName val="0"/>
          <c:showSerName val="0"/>
          <c:showPercent val="0"/>
          <c:showBubbleSize val="0"/>
        </c:dLbls>
        <c:marker val="1"/>
        <c:smooth val="0"/>
        <c:axId val="379257184"/>
        <c:axId val="379257576"/>
      </c:lineChart>
      <c:catAx>
        <c:axId val="3792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257576"/>
        <c:crosses val="autoZero"/>
        <c:auto val="1"/>
        <c:lblAlgn val="ctr"/>
        <c:lblOffset val="100"/>
        <c:tickLblSkip val="1"/>
        <c:tickMarkSkip val="1"/>
        <c:noMultiLvlLbl val="0"/>
      </c:catAx>
      <c:valAx>
        <c:axId val="379257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474</c:v>
                </c:pt>
                <c:pt idx="1">
                  <c:v>475</c:v>
                </c:pt>
                <c:pt idx="2">
                  <c:v>478</c:v>
                </c:pt>
              </c:numCache>
            </c:numRef>
          </c:val>
          <c:extLst>
            <c:ext xmlns:c16="http://schemas.microsoft.com/office/drawing/2014/chart" uri="{C3380CC4-5D6E-409C-BE32-E72D297353CC}">
              <c16:uniqueId val="{00000000-9274-4214-8526-5C701DD644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505</c:v>
                </c:pt>
                <c:pt idx="1">
                  <c:v>325</c:v>
                </c:pt>
                <c:pt idx="2">
                  <c:v>235</c:v>
                </c:pt>
              </c:numCache>
            </c:numRef>
          </c:val>
          <c:extLst>
            <c:ext xmlns:c16="http://schemas.microsoft.com/office/drawing/2014/chart" uri="{C3380CC4-5D6E-409C-BE32-E72D297353CC}">
              <c16:uniqueId val="{00000001-9274-4214-8526-5C701DD644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678</c:v>
                </c:pt>
                <c:pt idx="1">
                  <c:v>647</c:v>
                </c:pt>
                <c:pt idx="2">
                  <c:v>583</c:v>
                </c:pt>
              </c:numCache>
            </c:numRef>
          </c:val>
          <c:extLst>
            <c:ext xmlns:c16="http://schemas.microsoft.com/office/drawing/2014/chart" uri="{C3380CC4-5D6E-409C-BE32-E72D297353CC}">
              <c16:uniqueId val="{00000002-9274-4214-8526-5C701DD644A5}"/>
            </c:ext>
          </c:extLst>
        </c:ser>
        <c:dLbls>
          <c:showLegendKey val="0"/>
          <c:showVal val="0"/>
          <c:showCatName val="0"/>
          <c:showSerName val="0"/>
          <c:showPercent val="0"/>
          <c:showBubbleSize val="0"/>
        </c:dLbls>
        <c:gapWidth val="120"/>
        <c:overlap val="100"/>
        <c:axId val="379826968"/>
        <c:axId val="379827360"/>
      </c:barChart>
      <c:catAx>
        <c:axId val="37982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827360"/>
        <c:crosses val="autoZero"/>
        <c:auto val="1"/>
        <c:lblAlgn val="ctr"/>
        <c:lblOffset val="100"/>
        <c:tickLblSkip val="1"/>
        <c:tickMarkSkip val="1"/>
        <c:noMultiLvlLbl val="0"/>
      </c:catAx>
      <c:valAx>
        <c:axId val="379827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82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{9F799F80-3213-484C-AD4E-452B0CFB7A6F}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8B-483C-BAC7-7403D1CFD5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{73B05E06-4C99-4088-97C8-E8B6F801E12B}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8B-483C-BAC7-7403D1CFD5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{78CB03E7-816B-4122-A8E1-9077042FCA6B}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8B-483C-BAC7-7403D1CFD5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{0C9CB0E5-B183-4CCA-B230-6D58408CCC67}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8B-483C-BAC7-7403D1CFD5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{231350CF-28A1-4B92-882E-C6BB247D4585}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8B-483C-BAC7-7403D1CFD5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{232E7FC1-EEE6-4EE2-A334-BF2908F2A4A2}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8B-483C-BAC7-7403D1CFD59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{4E52C018-2D4E-41B6-ADA0-2C5886FDFDF4}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8B-483C-BAC7-7403D1CFD5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{0D68398F-6C67-4984-BD89-D42B485A2B2D}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8B-483C-BAC7-7403D1CFD5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{78237E95-D48A-486E-839A-B6B3BDDEBA92}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8B-483C-BAC7-7403D1CFD5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68.599999999999994</c:v>
                </c:pt>
              </c:numCache>
            </c:numRef>
          </c:xVal>
          <c:yVal>
            <c:numRef>
              <c:f>公会計指標分析・財政指標組合せ分析表!$BP$51:$DC$51</c:f>
              <c:numCache>
                <c:formatCode>#,##0.0;"▲ "#,##0.0</c:formatCode>
                <c:ptCount val="40"/>
                <c:pt idx="16">
                  <c:v>57.3</c:v>
                </c:pt>
              </c:numCache>
            </c:numRef>
          </c:yVal>
          <c:smooth val="0"/>
          <c:extLst>
            <c:ext xmlns:c16="http://schemas.microsoft.com/office/drawing/2014/chart" uri="{C3380CC4-5D6E-409C-BE32-E72D297353CC}">
              <c16:uniqueId val="{00000009-518B-483C-BAC7-7403D1CFD5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{4A83179F-4777-417D-8564-785EAF3AC366}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8B-483C-BAC7-7403D1CFD5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{1FB2AD4D-548E-4B52-8FB0-4408A40CCDC0}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8B-483C-BAC7-7403D1CFD5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{A7B65C4B-7FCE-479A-9087-33B7B323E831}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8B-483C-BAC7-7403D1CFD5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{DC39108B-B5DA-40B4-9D87-0F8C619948FC}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8B-483C-BAC7-7403D1CFD5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{BC17DD46-A77D-4613-B6A9-30A7AB72E016}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8B-483C-BAC7-7403D1CFD5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{9A1B0610-A705-432C-B265-BF24D02AE30C}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8B-483C-BAC7-7403D1CFD59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{9A6BE8DA-4793-4DE7-A345-29213A493A93}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8B-483C-BAC7-7403D1CFD5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{10EE7932-32AD-4D7E-A3E4-E52933A901D2}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8B-483C-BAC7-7403D1CFD5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{C2056F74-80FE-4305-972E-7234F40BA09D}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8B-483C-BAC7-7403D1CFD5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numCache>
            </c:numRef>
          </c:xVal>
          <c:yVal>
            <c:numRef>
              <c:f>公会計指標分析・財政指標組合せ分析表!$BP$55:$DC$55</c:f>
              <c:numCache>
                <c:formatCode>#,##0.0;"▲ "#,##0.0</c:formatCode>
                <c:ptCount val="40"/>
                <c:pt idx="16">
                  <c:v>0</c:v>
                </c:pt>
              </c:numCache>
            </c:numRef>
          </c:yVal>
          <c:smooth val="0"/>
          <c:extLst>
            <c:ext xmlns:c16="http://schemas.microsoft.com/office/drawing/2014/chart" uri="{C3380CC4-5D6E-409C-BE32-E72D297353CC}">
              <c16:uniqueId val="{00000013-518B-483C-BAC7-7403D1CFD591}"/>
            </c:ext>
          </c:extLst>
        </c:ser>
        <c:dLbls>
          <c:showLegendKey val="0"/>
          <c:showVal val="1"/>
          <c:showCatName val="0"/>
          <c:showSerName val="0"/>
          <c:showPercent val="0"/>
          <c:showBubbleSize val="0"/>
        </c:dLbls>
        <c:axId val="46179840"/>
        <c:axId val="46181760"/>
      </c:scatterChart>
      <c:valAx>
        <c:axId val="46179840"/>
        <c:scaling>
          <c:orientation val="minMax"/>
          <c:max val="70"/>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{B3797BDA-13A7-489C-B67A-8543CE8603E6}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34-4BE8-835B-C346208112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{0826521A-B412-48C8-A48B-2E7724682B37}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4-4BE8-835B-C346208112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{A1565DE1-339B-489E-AFFF-DE409F5993AD}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4-4BE8-835B-C346208112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{5A5F40E1-BD3D-4C50-98E1-F89B7E8E3D9C}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4-4BE8-835B-C346208112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{2F317855-1CA5-4352-8E6B-05D0EC389459}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4-4BE8-835B-C34620811252}"/>
                </c:ext>
              </c:extLst>
            </c:dLbl>
            <c:dLbl>
              <c:idx val="8"/>
              <c:layout>
                <c:manualLayout>
                  <c:x val="-4.516035515397127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{42504549-C2AE-4859-AC9D-368D74F4704B}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34-4BE8-835B-C34620811252}"/>
                </c:ext>
              </c:extLst>
            </c:dLbl>
            <c:dLbl>
              <c:idx val="16"/>
              <c:layout>
                <c:manualLayout>
                  <c:x val="-1.82356280842499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{26F7F927-4BC1-4018-94EC-A1E611AE5E14}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34-4BE8-835B-C346208112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{715E0D91-770A-46F6-A547-BDB90E8379A8}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34-4BE8-835B-C346208112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{C3C75E9E-72AF-4D30-A58D-ED41C2C52EF7}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34-4BE8-835B-C346208112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10.3</c:v>
                </c:pt>
                <c:pt idx="16">
                  <c:v>10.3</c:v>
                </c:pt>
                <c:pt idx="24">
                  <c:v>11.1</c:v>
                </c:pt>
                <c:pt idx="32">
                  <c:v>12.4</c:v>
                </c:pt>
              </c:numCache>
            </c:numRef>
          </c:xVal>
          <c:yVal>
            <c:numRef>
              <c:f>公会計指標分析・財政指標組合せ分析表!$BP$73:$DC$73</c:f>
              <c:numCache>
                <c:formatCode>#,##0.0;"▲ "#,##0.0</c:formatCode>
                <c:ptCount val="40"/>
                <c:pt idx="0">
                  <c:v>64.8</c:v>
                </c:pt>
                <c:pt idx="8">
                  <c:v>57.5</c:v>
                </c:pt>
                <c:pt idx="16">
                  <c:v>57.3</c:v>
                </c:pt>
                <c:pt idx="24">
                  <c:v>67.400000000000006</c:v>
                </c:pt>
                <c:pt idx="32">
                  <c:v>84.2</c:v>
                </c:pt>
              </c:numCache>
            </c:numRef>
          </c:yVal>
          <c:smooth val="0"/>
          <c:extLst>
            <c:ext xmlns:c16="http://schemas.microsoft.com/office/drawing/2014/chart" uri="{C3380CC4-5D6E-409C-BE32-E72D297353CC}">
              <c16:uniqueId val="{00000009-0F34-4BE8-835B-C346208112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{4750160A-6320-4F11-86F2-980855F29B17}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34-4BE8-835B-C346208112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{6CD4B80F-B578-47AA-A65C-C8F730CA2DC2}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4-4BE8-835B-C346208112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{9C378317-C996-4CEA-BEAB-B855D0E7F256}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4-4BE8-835B-C346208112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{8A71798C-6667-4476-8FD6-07F3D703B112}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4-4BE8-835B-C346208112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{17F04925-B2AD-4263-93F5-EA56844E88FF}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4-4BE8-835B-C346208112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{1E8827A7-5779-45DF-8CB3-D01FAA87D71C}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34-4BE8-835B-C34620811252}"/>
                </c:ext>
              </c:extLst>
            </c:dLbl>
            <c:dLbl>
              <c:idx val="16"/>
              <c:layout>
                <c:manualLayout>
                  <c:x val="-3.2877200328067707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{2B8EAC5C-B282-420A-8E4D-A1A9089F8B3F}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34-4BE8-835B-C34620811252}"/>
                </c:ext>
              </c:extLst>
            </c:dLbl>
            <c:dLbl>
              <c:idx val="24"/>
              <c:layout>
                <c:manualLayout>
                  <c:x val="-3.0518782910153593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{05DC71FB-3D31-4543-837E-8DE0335C05DF}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34-4BE8-835B-C346208112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{A96A25CA-FF35-4C7B-83D7-92EA4203B8B0}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34-4BE8-835B-C346208112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34-4BE8-835B-C34620811252}"/>
            </c:ext>
          </c:extLst>
        </c:ser>
        <c:dLbls>
          <c:showLegendKey val="0"/>
          <c:showVal val="1"/>
          <c:showCatName val="0"/>
          <c:showSerName val="0"/>
          <c:showPercent val="0"/>
          <c:showBubbleSize val="0"/>
        </c:dLbls>
        <c:axId val="84219776"/>
        <c:axId val="84234240"/>
      </c:scatterChart>
      <c:valAx>
        <c:axId val="84219776"/>
        <c:scaling>
          <c:orientation val="minMax"/>
          <c:max val="12.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で、特に影響を与えている要因は、地方債の元利償還金であり、これは大きく減少しない状況にある。ただし、起債の種類は過疎債が主であることから算入公債費等の額も同様であり、実質公債比率は極端には増えていない。ここ数年間は、分母においても人口の減など基準財政需要額に対する負の要因があるが、高齢化対策などによりそれほど減額となっていない。</a:t>
          </a:r>
        </a:p>
        <a:p>
          <a:r>
            <a:rPr kumimoji="1" lang="ja-JP" altLang="en-US" sz="1400">
              <a:latin typeface="ＭＳ ゴシック" pitchFamily="49" charset="-128"/>
              <a:ea typeface="ＭＳ ゴシック" pitchFamily="49" charset="-128"/>
            </a:rPr>
            <a:t>　今後は、地域経済対策のために欠かせない事業について、計画的な地方債の借り入れを行い実施するものとし、実質公債比率については増加しないような財政運営に努める。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将来負担比率の分子に特に影響を与える地方債の現在高は、今後徐々に減少していく見込みである。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今後においても、充当可能基金の適正な運用に努めるとともに、事業の計画的な実施、新規地方債の発行抑制と計画的な償還によって、将来の負担が極端に増加することがないよう財政運用を図る。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によりふるさと応援基金へ３２百万円、決算余剰金から８０百万円を減債基金に積み立てることができたが、起債償還のための減債基金の取崩しやエスポワール改修工事など公共施設整備に係る取崩し等もあり、基金残高合計が１５１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確保が厳しく、依然として高水準にある公債費の負担軽減や老朽化施設等の更新に係る財源など、必要な財源は基金に頼らざるを得ない状況が続くことが見込まれるため、財源の確保と歳出の抑制により基金の積み立てを図るとともに、各基金の計画的な執行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公共施設整備基金：施設整備事業に充てる。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ふるさと応援基金：寄附金を財源とし、寄附をいただいた方の希望する目的に応じて各種事業に充てる。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地域福祉基金：地域福祉の推進を図るために民間団体が行う事業の支援など福祉関係の事業に充てる。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公共施設整備基金：エスポワールの鐘改修工事、地方創生拠点体験滞在交流施設整備事業等への充当による減。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ふるさと応援基金：小中学校備品購入等への充当により２５百万円の減、ふるさと応援寄附金による３２百万円の積立による増。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公共施設整備基金：各施設の老朽化により取崩しが予想されるため、将来に備え積立てを行っていきたい。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一般寄付金、基金利子等の積立てにより３百万円の増となった。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財政状況に応じて積立、取崩しを行う。災害、人口減少等による税収減等、万が一に備えた運用に努める。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旭ヶ丘活性化事業にかかる起債償還などから償還額が高い状況が続いており、当初予算時点では２２０百万円の取崩しを予定していたが、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予算執行段階の経費の節減等で捻出した財源により取崩しは１７０百万円とした。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また、決算余剰金から８０百万円の積立を行ったが、前年度から比べ９０百万円の残高減となった。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起債償還額の高い状況が続くことが予想されるため、計画的に積立てを行いたい。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％）、北海道平均（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％）と比べ高い数値となっており、資産の老朽化が進行している状況にある。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施設保有量の最適化や施設の適切な維持管理、コストの抑制と財源確保など、公共施設の適切なマネジメントに努めるとともに、計画の適切な見直しを実施し、財政負担の軽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100118</xdr:rowOff>
    </xdr:from>
    <xdr:to>
      <xdr:col>15</xdr:col>
      <xdr:colOff>187325</xdr:colOff>
      <xdr:row>29</xdr:row>
      <xdr:rowOff>30268</xdr:rowOff>
    </xdr:to>
    <xdr:sp macro="" textlink="">
      <xdr:nvSpPr>
        <xdr:cNvPr id="79" name="楕円 78"/>
        <xdr:cNvSpPr/>
      </xdr:nvSpPr>
      <xdr:spPr>
        <a:xfrm>
          <a:off x="3238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78122</xdr:rowOff>
    </xdr:from>
    <xdr:ext cx="405111" cy="259045"/>
    <xdr:sp macro="" textlink="">
      <xdr:nvSpPr>
        <xdr:cNvPr id="80"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1"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2"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83" name="n_2mainValue有形固定資産減価償却率"/>
        <xdr:cNvSpPr txBox="1"/>
      </xdr:nvSpPr>
      <xdr:spPr>
        <a:xfrm>
          <a:off x="3086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）、北海道平均（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いきいき福祉健康施設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や災害情報伝達設備などの大規模設備投資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がより高くなることが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想定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される。また、老朽化施設も多くあることから、将来の施設更新の必要性や地方債償還計画を推察し、業務活動収支と地方債のバランスを考慮した財政計画の策定に努める。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2" name="テキスト ボックス 10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4" name="テキスト ボックス 10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6" name="テキスト ボックス 10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2" name="直線コネクタ 111"/>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5"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6" name="直線コネクタ 115"/>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17"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18" name="フローチャート: 判断 117"/>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19" name="フローチャート: 判断 118"/>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150255</xdr:rowOff>
    </xdr:from>
    <xdr:to>
      <xdr:col>76</xdr:col>
      <xdr:colOff>73025</xdr:colOff>
      <xdr:row>29</xdr:row>
      <xdr:rowOff>80405</xdr:rowOff>
    </xdr:to>
    <xdr:sp macro="" textlink="">
      <xdr:nvSpPr>
        <xdr:cNvPr id="125" name="楕円 124"/>
        <xdr:cNvSpPr/>
      </xdr:nvSpPr>
      <xdr:spPr>
        <a:xfrm>
          <a:off x="14744700" y="57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1682</xdr:rowOff>
    </xdr:from>
    <xdr:ext cx="469744" cy="259045"/>
    <xdr:sp macro="" textlink="">
      <xdr:nvSpPr>
        <xdr:cNvPr id="126" name="債務償還比率該当値テキスト"/>
        <xdr:cNvSpPr txBox="1"/>
      </xdr:nvSpPr>
      <xdr:spPr>
        <a:xfrm>
          <a:off x="14846300" y="557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118900</xdr:rowOff>
    </xdr:from>
    <xdr:to>
      <xdr:col>72</xdr:col>
      <xdr:colOff>123825</xdr:colOff>
      <xdr:row>30</xdr:row>
      <xdr:rowOff>49050</xdr:rowOff>
    </xdr:to>
    <xdr:sp macro="" textlink="">
      <xdr:nvSpPr>
        <xdr:cNvPr id="127" name="楕円 126"/>
        <xdr:cNvSpPr/>
      </xdr:nvSpPr>
      <xdr:spPr>
        <a:xfrm>
          <a:off x="14033500" y="58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29605</xdr:rowOff>
    </xdr:from>
    <xdr:to>
      <xdr:col>76</xdr:col>
      <xdr:colOff>22225</xdr:colOff>
      <xdr:row>29</xdr:row>
      <xdr:rowOff>169700</xdr:rowOff>
    </xdr:to>
    <xdr:cxnSp macro="">
      <xdr:nvCxnSpPr>
        <xdr:cNvPr id="128" name="直線コネクタ 127"/>
        <xdr:cNvCxnSpPr/>
      </xdr:nvCxnSpPr>
      <xdr:spPr>
        <a:xfrm flipV="1">
          <a:off x="14084300" y="5773180"/>
          <a:ext cx="711200" cy="1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29"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65577</xdr:rowOff>
    </xdr:from>
    <xdr:ext cx="469744" cy="259045"/>
    <xdr:sp macro="" textlink="">
      <xdr:nvSpPr>
        <xdr:cNvPr id="130" name="n_1mainValue債務償還比率"/>
        <xdr:cNvSpPr txBox="1"/>
      </xdr:nvSpPr>
      <xdr:spPr>
        <a:xfrm>
          <a:off x="13836727" y="56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137414</xdr:rowOff>
    </xdr:from>
    <xdr:to>
      <xdr:col>15</xdr:col>
      <xdr:colOff>101600</xdr:colOff>
      <xdr:row>39</xdr:row>
      <xdr:rowOff>67564</xdr:rowOff>
    </xdr:to>
    <xdr:sp macro="" textlink="">
      <xdr:nvSpPr>
        <xdr:cNvPr id="69" name="楕円 68"/>
        <xdr:cNvSpPr/>
      </xdr:nvSpPr>
      <xdr:spPr>
        <a:xfrm>
          <a:off x="2857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93235</xdr:rowOff>
    </xdr:from>
    <xdr:ext cx="405111" cy="259045"/>
    <xdr:sp macro="" textlink="">
      <xdr:nvSpPr>
        <xdr:cNvPr id="70"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1"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2"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84091</xdr:rowOff>
    </xdr:from>
    <xdr:ext cx="405111" cy="259045"/>
    <xdr:sp macro="" textlink="">
      <xdr:nvSpPr>
        <xdr:cNvPr id="73" name="n_2mainValue【道路】&#10;有形固定資産減価償却率"/>
        <xdr:cNvSpPr txBox="1"/>
      </xdr:nvSpPr>
      <xdr:spPr>
        <a:xfrm>
          <a:off x="2705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5" name="直線コネクタ 94"/>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6"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7" name="直線コネクタ 96"/>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98"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99" name="直線コネクタ 98"/>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0"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1" name="フローチャート: 判断 100"/>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2" name="フローチャート: 判断 101"/>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3" name="フローチャート: 判断 102"/>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4" name="フローチャート: 判断 103"/>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111541</xdr:rowOff>
    </xdr:from>
    <xdr:to>
      <xdr:col>46</xdr:col>
      <xdr:colOff>38100</xdr:colOff>
      <xdr:row>41</xdr:row>
      <xdr:rowOff>41691</xdr:rowOff>
    </xdr:to>
    <xdr:sp macro="" textlink="">
      <xdr:nvSpPr>
        <xdr:cNvPr id="110" name="楕円 109"/>
        <xdr:cNvSpPr/>
      </xdr:nvSpPr>
      <xdr:spPr>
        <a:xfrm>
          <a:off x="8699500" y="69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74019</xdr:rowOff>
    </xdr:from>
    <xdr:ext cx="534377" cy="259045"/>
    <xdr:sp macro="" textlink="">
      <xdr:nvSpPr>
        <xdr:cNvPr id="111"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2"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3"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32818</xdr:rowOff>
    </xdr:from>
    <xdr:ext cx="534377" cy="259045"/>
    <xdr:sp macro="" textlink="">
      <xdr:nvSpPr>
        <xdr:cNvPr id="114" name="n_2mainValue【道路】&#10;一人当たり延長"/>
        <xdr:cNvSpPr txBox="1"/>
      </xdr:nvSpPr>
      <xdr:spPr>
        <a:xfrm>
          <a:off x="8483111" y="70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0" name="直線コネクタ 139"/>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1"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2" name="直線コネクタ 141"/>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3"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4" name="直線コネクタ 143"/>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45"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46" name="フローチャート: 判断 145"/>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47" name="フローチャート: 判断 146"/>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48" name="フローチャート: 判断 147"/>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49" name="フローチャート: 判断 14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159838</xdr:rowOff>
    </xdr:from>
    <xdr:to>
      <xdr:col>15</xdr:col>
      <xdr:colOff>101600</xdr:colOff>
      <xdr:row>57</xdr:row>
      <xdr:rowOff>89988</xdr:rowOff>
    </xdr:to>
    <xdr:sp macro="" textlink="">
      <xdr:nvSpPr>
        <xdr:cNvPr id="155" name="楕円 154"/>
        <xdr:cNvSpPr/>
      </xdr:nvSpPr>
      <xdr:spPr>
        <a:xfrm>
          <a:off x="2857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106515</xdr:rowOff>
    </xdr:from>
    <xdr:ext cx="405111" cy="259045"/>
    <xdr:sp macro="" textlink="">
      <xdr:nvSpPr>
        <xdr:cNvPr id="156"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57"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58"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106515</xdr:rowOff>
    </xdr:from>
    <xdr:ext cx="405111" cy="259045"/>
    <xdr:sp macro="" textlink="">
      <xdr:nvSpPr>
        <xdr:cNvPr id="159" name="n_2mainValue【橋りょう・トンネル】&#10;有形固定資産減価償却率"/>
        <xdr:cNvSpPr txBox="1"/>
      </xdr:nvSpPr>
      <xdr:spPr>
        <a:xfrm>
          <a:off x="2705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79" name="テキスト ボックス 178"/>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62855</xdr:rowOff>
    </xdr:from>
    <xdr:to>
      <xdr:col>54</xdr:col>
      <xdr:colOff>189865</xdr:colOff>
      <xdr:row>64</xdr:row>
      <xdr:rowOff>73325</xdr:rowOff>
    </xdr:to>
    <xdr:cxnSp macro="">
      <xdr:nvCxnSpPr>
        <xdr:cNvPr id="183" name="直線コネクタ 182"/>
        <xdr:cNvCxnSpPr/>
      </xdr:nvCxnSpPr>
      <xdr:spPr>
        <a:xfrm flipV="1">
          <a:off x="10476865" y="10006955"/>
          <a:ext cx="0" cy="103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77152</xdr:rowOff>
    </xdr:from>
    <xdr:ext cx="534377" cy="259045"/>
    <xdr:sp macro="" textlink="">
      <xdr:nvSpPr>
        <xdr:cNvPr id="184" name="【橋りょう・トンネル】&#10;一人当たり有形固定資産（償却資産）額最小値テキスト"/>
        <xdr:cNvSpPr txBox="1"/>
      </xdr:nvSpPr>
      <xdr:spPr>
        <a:xfrm>
          <a:off x="10515600" y="110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73325</xdr:rowOff>
    </xdr:from>
    <xdr:to>
      <xdr:col>55</xdr:col>
      <xdr:colOff>88900</xdr:colOff>
      <xdr:row>64</xdr:row>
      <xdr:rowOff>73325</xdr:rowOff>
    </xdr:to>
    <xdr:cxnSp macro="">
      <xdr:nvCxnSpPr>
        <xdr:cNvPr id="185" name="直線コネクタ 184"/>
        <xdr:cNvCxnSpPr/>
      </xdr:nvCxnSpPr>
      <xdr:spPr>
        <a:xfrm>
          <a:off x="10388600" y="1104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9532</xdr:rowOff>
    </xdr:from>
    <xdr:ext cx="690189" cy="259045"/>
    <xdr:sp macro="" textlink="">
      <xdr:nvSpPr>
        <xdr:cNvPr id="186" name="【橋りょう・トンネル】&#10;一人当たり有形固定資産（償却資産）額最大値テキスト"/>
        <xdr:cNvSpPr txBox="1"/>
      </xdr:nvSpPr>
      <xdr:spPr>
        <a:xfrm>
          <a:off x="10515600" y="97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62855</xdr:rowOff>
    </xdr:from>
    <xdr:to>
      <xdr:col>55</xdr:col>
      <xdr:colOff>88900</xdr:colOff>
      <xdr:row>58</xdr:row>
      <xdr:rowOff>62855</xdr:rowOff>
    </xdr:to>
    <xdr:cxnSp macro="">
      <xdr:nvCxnSpPr>
        <xdr:cNvPr id="187" name="直線コネクタ 186"/>
        <xdr:cNvCxnSpPr/>
      </xdr:nvCxnSpPr>
      <xdr:spPr>
        <a:xfrm>
          <a:off x="10388600" y="100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5680</xdr:rowOff>
    </xdr:from>
    <xdr:ext cx="690189" cy="259045"/>
    <xdr:sp macro="" textlink="">
      <xdr:nvSpPr>
        <xdr:cNvPr id="188" name="【橋りょう・トンネル】&#10;一人当たり有形固定資産（償却資産）額平均値テキスト"/>
        <xdr:cNvSpPr txBox="1"/>
      </xdr:nvSpPr>
      <xdr:spPr>
        <a:xfrm>
          <a:off x="10515600" y="1080703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27253</xdr:rowOff>
    </xdr:from>
    <xdr:to>
      <xdr:col>55</xdr:col>
      <xdr:colOff>50800</xdr:colOff>
      <xdr:row>63</xdr:row>
      <xdr:rowOff>128853</xdr:rowOff>
    </xdr:to>
    <xdr:sp macro="" textlink="">
      <xdr:nvSpPr>
        <xdr:cNvPr id="189" name="フローチャート: 判断 188"/>
        <xdr:cNvSpPr/>
      </xdr:nvSpPr>
      <xdr:spPr>
        <a:xfrm>
          <a:off x="10426700" y="1082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46446</xdr:rowOff>
    </xdr:from>
    <xdr:to>
      <xdr:col>50</xdr:col>
      <xdr:colOff>165100</xdr:colOff>
      <xdr:row>63</xdr:row>
      <xdr:rowOff>148046</xdr:rowOff>
    </xdr:to>
    <xdr:sp macro="" textlink="">
      <xdr:nvSpPr>
        <xdr:cNvPr id="190" name="フローチャート: 判断 189"/>
        <xdr:cNvSpPr/>
      </xdr:nvSpPr>
      <xdr:spPr>
        <a:xfrm>
          <a:off x="9588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161131</xdr:rowOff>
    </xdr:from>
    <xdr:to>
      <xdr:col>46</xdr:col>
      <xdr:colOff>38100</xdr:colOff>
      <xdr:row>63</xdr:row>
      <xdr:rowOff>91281</xdr:rowOff>
    </xdr:to>
    <xdr:sp macro="" textlink="">
      <xdr:nvSpPr>
        <xdr:cNvPr id="191" name="フローチャート: 判断 190"/>
        <xdr:cNvSpPr/>
      </xdr:nvSpPr>
      <xdr:spPr>
        <a:xfrm>
          <a:off x="8699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89258</xdr:rowOff>
    </xdr:from>
    <xdr:to>
      <xdr:col>41</xdr:col>
      <xdr:colOff>101600</xdr:colOff>
      <xdr:row>64</xdr:row>
      <xdr:rowOff>19408</xdr:rowOff>
    </xdr:to>
    <xdr:sp macro="" textlink="">
      <xdr:nvSpPr>
        <xdr:cNvPr id="192" name="フローチャート: 判断 191"/>
        <xdr:cNvSpPr/>
      </xdr:nvSpPr>
      <xdr:spPr>
        <a:xfrm>
          <a:off x="7810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106361</xdr:rowOff>
    </xdr:from>
    <xdr:to>
      <xdr:col>46</xdr:col>
      <xdr:colOff>38100</xdr:colOff>
      <xdr:row>57</xdr:row>
      <xdr:rowOff>36511</xdr:rowOff>
    </xdr:to>
    <xdr:sp macro="" textlink="">
      <xdr:nvSpPr>
        <xdr:cNvPr id="198" name="楕円 197"/>
        <xdr:cNvSpPr/>
      </xdr:nvSpPr>
      <xdr:spPr>
        <a:xfrm>
          <a:off x="8699500" y="9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164573</xdr:rowOff>
    </xdr:from>
    <xdr:ext cx="690189" cy="259045"/>
    <xdr:sp macro="" textlink="">
      <xdr:nvSpPr>
        <xdr:cNvPr id="199" name="n_1aveValue【橋りょう・トンネル】&#10;一人当たり有形固定資産（償却資産）額"/>
        <xdr:cNvSpPr txBox="1"/>
      </xdr:nvSpPr>
      <xdr:spPr>
        <a:xfrm>
          <a:off x="92815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82408</xdr:rowOff>
    </xdr:from>
    <xdr:ext cx="690189" cy="259045"/>
    <xdr:sp macro="" textlink="">
      <xdr:nvSpPr>
        <xdr:cNvPr id="200" name="n_2aveValue【橋りょう・トンネル】&#10;一人当たり有形固定資産（償却資産）額"/>
        <xdr:cNvSpPr txBox="1"/>
      </xdr:nvSpPr>
      <xdr:spPr>
        <a:xfrm>
          <a:off x="8405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35935</xdr:rowOff>
    </xdr:from>
    <xdr:ext cx="599010" cy="259045"/>
    <xdr:sp macro="" textlink="">
      <xdr:nvSpPr>
        <xdr:cNvPr id="201" name="n_3aveValue【橋りょう・トンネル】&#10;一人当たり有形固定資産（償却資産）額"/>
        <xdr:cNvSpPr txBox="1"/>
      </xdr:nvSpPr>
      <xdr:spPr>
        <a:xfrm>
          <a:off x="7561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55</xdr:row>
      <xdr:rowOff>53038</xdr:rowOff>
    </xdr:from>
    <xdr:ext cx="754822" cy="259045"/>
    <xdr:sp macro="" textlink="">
      <xdr:nvSpPr>
        <xdr:cNvPr id="202" name="n_2mainValue【橋りょう・トンネル】&#10;一人当たり有形固定資産（償却資産）額"/>
        <xdr:cNvSpPr txBox="1"/>
      </xdr:nvSpPr>
      <xdr:spPr>
        <a:xfrm>
          <a:off x="8372888" y="9482788"/>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27" name="直線コネクタ 226"/>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28"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29" name="直線コネクタ 228"/>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32"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33" name="フローチャート: 判断 232"/>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4" name="フローチャート: 判断 23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35" name="フローチャート: 判断 234"/>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36" name="フローチャート: 判断 235"/>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120650</xdr:rowOff>
    </xdr:from>
    <xdr:to>
      <xdr:col>15</xdr:col>
      <xdr:colOff>101600</xdr:colOff>
      <xdr:row>82</xdr:row>
      <xdr:rowOff>50800</xdr:rowOff>
    </xdr:to>
    <xdr:sp macro="" textlink="">
      <xdr:nvSpPr>
        <xdr:cNvPr id="242" name="楕円 241"/>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4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44"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45"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46" name="n_2main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66" name="テキスト ボックス 26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8" name="テキスト ボックス 26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72" name="直線コネクタ 27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7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74" name="直線コネクタ 27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7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76" name="直線コネクタ 27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77"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78" name="フローチャート: 判断 27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79" name="フローチャート: 判断 27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0" name="フローチャート: 判断 27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81" name="フローチャート: 判断 280"/>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35959</xdr:rowOff>
    </xdr:from>
    <xdr:to>
      <xdr:col>46</xdr:col>
      <xdr:colOff>38100</xdr:colOff>
      <xdr:row>83</xdr:row>
      <xdr:rowOff>137559</xdr:rowOff>
    </xdr:to>
    <xdr:sp macro="" textlink="">
      <xdr:nvSpPr>
        <xdr:cNvPr id="287" name="楕円 286"/>
        <xdr:cNvSpPr/>
      </xdr:nvSpPr>
      <xdr:spPr>
        <a:xfrm>
          <a:off x="8699500" y="14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63952</xdr:rowOff>
    </xdr:from>
    <xdr:ext cx="469744" cy="259045"/>
    <xdr:sp macro="" textlink="">
      <xdr:nvSpPr>
        <xdr:cNvPr id="288"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289"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290"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154086</xdr:rowOff>
    </xdr:from>
    <xdr:ext cx="469744" cy="259045"/>
    <xdr:sp macro="" textlink="">
      <xdr:nvSpPr>
        <xdr:cNvPr id="291" name="n_2mainValue【公営住宅】&#10;一人当たり面積"/>
        <xdr:cNvSpPr txBox="1"/>
      </xdr:nvSpPr>
      <xdr:spPr>
        <a:xfrm>
          <a:off x="8515427" y="140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33" name="直線コネクタ 332"/>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34"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35" name="直線コネクタ 334"/>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7" name="直線コネクタ 33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38"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39" name="フローチャート: 判断 338"/>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40" name="フローチャート: 判断 339"/>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41" name="フローチャート: 判断 340"/>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42" name="フローチャート: 判断 341"/>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154396</xdr:rowOff>
    </xdr:from>
    <xdr:to>
      <xdr:col>76</xdr:col>
      <xdr:colOff>165100</xdr:colOff>
      <xdr:row>35</xdr:row>
      <xdr:rowOff>84546</xdr:rowOff>
    </xdr:to>
    <xdr:sp macro="" textlink="">
      <xdr:nvSpPr>
        <xdr:cNvPr id="348" name="楕円 347"/>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141894</xdr:rowOff>
    </xdr:from>
    <xdr:ext cx="405111" cy="259045"/>
    <xdr:sp macro="" textlink="">
      <xdr:nvSpPr>
        <xdr:cNvPr id="349"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50"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51"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352" name="n_2mainValue【認定こども園・幼稚園・保育所】&#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78" name="直線コネクタ 377"/>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79"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80" name="直線コネクタ 379"/>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81"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82" name="直線コネクタ 381"/>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383"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84" name="フローチャート: 判断 383"/>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85" name="フローチャート: 判断 384"/>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86" name="フローチャート: 判断 385"/>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387" name="フローチャート: 判断 386"/>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40096</xdr:rowOff>
    </xdr:from>
    <xdr:to>
      <xdr:col>107</xdr:col>
      <xdr:colOff>101600</xdr:colOff>
      <xdr:row>41</xdr:row>
      <xdr:rowOff>141696</xdr:rowOff>
    </xdr:to>
    <xdr:sp macro="" textlink="">
      <xdr:nvSpPr>
        <xdr:cNvPr id="393" name="楕円 392"/>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57530</xdr:rowOff>
    </xdr:from>
    <xdr:ext cx="469744" cy="259045"/>
    <xdr:sp macro="" textlink="">
      <xdr:nvSpPr>
        <xdr:cNvPr id="394"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395"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396"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397"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8" name="テキスト ボックス 4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8" name="テキスト ボックス 4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22" name="直線コネクタ 421"/>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23"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24" name="直線コネクタ 423"/>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25"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26" name="直線コネクタ 42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27"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28" name="フローチャート: 判断 42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9" name="フローチャート: 判断 42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30" name="フローチャート: 判断 429"/>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31" name="フローチャート: 判断 430"/>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25400</xdr:rowOff>
    </xdr:from>
    <xdr:to>
      <xdr:col>76</xdr:col>
      <xdr:colOff>165100</xdr:colOff>
      <xdr:row>58</xdr:row>
      <xdr:rowOff>127000</xdr:rowOff>
    </xdr:to>
    <xdr:sp macro="" textlink="">
      <xdr:nvSpPr>
        <xdr:cNvPr id="437" name="楕円 436"/>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43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39"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40"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441" name="n_2mainValue【学校施設】&#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2" name="直線コネクタ 45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3" name="テキスト ボックス 45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5" name="テキスト ボックス 4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6" name="直線コネクタ 45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57" name="テキスト ボックス 456"/>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9" name="テキスト ボックス 4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61" name="直線コネクタ 460"/>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62"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63" name="直線コネクタ 462"/>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64"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65" name="直線コネクタ 464"/>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66"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67" name="フローチャート: 判断 466"/>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68" name="フローチャート: 判断 467"/>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69" name="フローチャート: 判断 468"/>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70" name="フローチャート: 判断 469"/>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1378</xdr:rowOff>
    </xdr:from>
    <xdr:to>
      <xdr:col>107</xdr:col>
      <xdr:colOff>101600</xdr:colOff>
      <xdr:row>62</xdr:row>
      <xdr:rowOff>102978</xdr:rowOff>
    </xdr:to>
    <xdr:sp macro="" textlink="">
      <xdr:nvSpPr>
        <xdr:cNvPr id="476" name="楕円 475"/>
        <xdr:cNvSpPr/>
      </xdr:nvSpPr>
      <xdr:spPr>
        <a:xfrm>
          <a:off x="20383500" y="106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55268</xdr:rowOff>
    </xdr:from>
    <xdr:ext cx="469744" cy="259045"/>
    <xdr:sp macro="" textlink="">
      <xdr:nvSpPr>
        <xdr:cNvPr id="477"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78"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79"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94105</xdr:rowOff>
    </xdr:from>
    <xdr:ext cx="469744" cy="259045"/>
    <xdr:sp macro="" textlink="">
      <xdr:nvSpPr>
        <xdr:cNvPr id="480" name="n_2mainValue【学校施設】&#10;一人当たり面積"/>
        <xdr:cNvSpPr txBox="1"/>
      </xdr:nvSpPr>
      <xdr:spPr>
        <a:xfrm>
          <a:off x="20199427" y="107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有形固定資産減価償却率について分析表①に記載している殆どの施設が類似団体と比較して</a:t>
          </a:r>
          <a:r>
            <a:rPr kumimoji="1" lang="ja-JP" altLang="ja-JP" sz="1100">
              <a:solidFill>
                <a:schemeClr val="dk1"/>
              </a:solidFill>
              <a:effectLst/>
              <a:latin typeface="+mn-lt"/>
              <a:ea typeface="+mn-ea"/>
              <a:cs typeface="+mn-cs"/>
            </a:rPr>
            <a:t>高い傾向にある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公共施設等総合管理計画、長寿命化修繕計画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年度に策定する個別施設計画</a:t>
          </a:r>
          <a:r>
            <a:rPr kumimoji="1" lang="ja-JP" altLang="ja-JP" sz="1100">
              <a:solidFill>
                <a:schemeClr val="dk1"/>
              </a:solidFill>
              <a:effectLst/>
              <a:latin typeface="+mn-lt"/>
              <a:ea typeface="+mn-ea"/>
              <a:cs typeface="+mn-cs"/>
            </a:rPr>
            <a:t>に基づき、施設の適切な維持管理、コストの抑制と財源確保など、適切なマネジメントに努め</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149225</xdr:rowOff>
    </xdr:from>
    <xdr:to>
      <xdr:col>15</xdr:col>
      <xdr:colOff>101600</xdr:colOff>
      <xdr:row>60</xdr:row>
      <xdr:rowOff>79375</xdr:rowOff>
    </xdr:to>
    <xdr:sp macro="" textlink="">
      <xdr:nvSpPr>
        <xdr:cNvPr id="90" name="楕円 89"/>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70502</xdr:rowOff>
    </xdr:from>
    <xdr:ext cx="405111" cy="259045"/>
    <xdr:sp macro="" textlink="">
      <xdr:nvSpPr>
        <xdr:cNvPr id="91" name="n_2mainValue【体育館・プー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5"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151674</xdr:rowOff>
    </xdr:from>
    <xdr:to>
      <xdr:col>46</xdr:col>
      <xdr:colOff>38100</xdr:colOff>
      <xdr:row>63</xdr:row>
      <xdr:rowOff>81824</xdr:rowOff>
    </xdr:to>
    <xdr:sp macro="" textlink="">
      <xdr:nvSpPr>
        <xdr:cNvPr id="135" name="楕円 134"/>
        <xdr:cNvSpPr/>
      </xdr:nvSpPr>
      <xdr:spPr>
        <a:xfrm>
          <a:off x="869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72951</xdr:rowOff>
    </xdr:from>
    <xdr:ext cx="469744" cy="259045"/>
    <xdr:sp macro="" textlink="">
      <xdr:nvSpPr>
        <xdr:cNvPr id="136" name="n_2mainValue【体育館・プール】&#10;一人当たり面積"/>
        <xdr:cNvSpPr txBox="1"/>
      </xdr:nvSpPr>
      <xdr:spPr>
        <a:xfrm>
          <a:off x="8515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3" name="直線コネクタ 1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4" name="テキスト ボックス 1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5" name="直線コネクタ 1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6" name="テキスト ボックス 1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7" name="直線コネクタ 1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8" name="テキスト ボックス 1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9" name="直線コネクタ 1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0" name="テキスト ボックス 1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1" name="直線コネクタ 1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2" name="テキスト ボックス 1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3" name="直線コネクタ 1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4" name="テキスト ボックス 1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6" name="テキスト ボックス 1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78" name="直線コネクタ 177"/>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9"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80" name="直線コネクタ 17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82" name="直線コネクタ 1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183"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184" name="フローチャート: 判断 183"/>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185" name="フローチャート: 判断 184"/>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186"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187" name="フローチャート: 判断 186"/>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188"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189" name="フローチャート: 判断 18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190"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1" name="テキスト ボックス 1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2" name="テキスト ボックス 1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3" name="テキスト ボックス 1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4" name="テキスト ボックス 1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5" name="テキスト ボックス 1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92348</xdr:rowOff>
    </xdr:from>
    <xdr:to>
      <xdr:col>15</xdr:col>
      <xdr:colOff>101600</xdr:colOff>
      <xdr:row>103</xdr:row>
      <xdr:rowOff>22498</xdr:rowOff>
    </xdr:to>
    <xdr:sp macro="" textlink="">
      <xdr:nvSpPr>
        <xdr:cNvPr id="196" name="楕円 195"/>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39025</xdr:rowOff>
    </xdr:from>
    <xdr:ext cx="405111" cy="259045"/>
    <xdr:sp macro="" textlink="">
      <xdr:nvSpPr>
        <xdr:cNvPr id="197" name="n_2mainValue【市民会館】&#10;有形固定資産減価償却率"/>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6" name="テキスト ボックス 2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7" name="直線コネクタ 2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08" name="直線コネクタ 20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09" name="テキスト ボックス 20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0" name="直線コネクタ 2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1" name="テキスト ボックス 2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12" name="直線コネクタ 21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13" name="テキスト ボックス 21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4" name="直線コネクタ 2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5" name="テキスト ボックス 2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217" name="直線コネクタ 216"/>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218"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219" name="直線コネクタ 218"/>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220"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221" name="直線コネクタ 220"/>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222"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223" name="フローチャート: 判断 222"/>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224" name="フローチャート: 判断 223"/>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225"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226" name="フローチャート: 判断 225"/>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227"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228" name="フローチャート: 判断 227"/>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229"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0" name="テキスト ボックス 2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1" name="テキスト ボックス 2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2" name="テキスト ボックス 2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3" name="テキスト ボックス 2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4" name="テキスト ボックス 2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64263</xdr:rowOff>
    </xdr:from>
    <xdr:to>
      <xdr:col>46</xdr:col>
      <xdr:colOff>38100</xdr:colOff>
      <xdr:row>104</xdr:row>
      <xdr:rowOff>165863</xdr:rowOff>
    </xdr:to>
    <xdr:sp macro="" textlink="">
      <xdr:nvSpPr>
        <xdr:cNvPr id="235" name="楕円 234"/>
        <xdr:cNvSpPr/>
      </xdr:nvSpPr>
      <xdr:spPr>
        <a:xfrm>
          <a:off x="8699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10940</xdr:rowOff>
    </xdr:from>
    <xdr:ext cx="469744" cy="259045"/>
    <xdr:sp macro="" textlink="">
      <xdr:nvSpPr>
        <xdr:cNvPr id="236" name="n_2mainValue【市民会館】&#10;一人当たり面積"/>
        <xdr:cNvSpPr txBox="1"/>
      </xdr:nvSpPr>
      <xdr:spPr>
        <a:xfrm>
          <a:off x="8515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7" name="正方形/長方形 2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8" name="正方形/長方形 2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9" name="正方形/長方形 2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0" name="正方形/長方形 2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1" name="正方形/長方形 2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2" name="正方形/長方形 2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3" name="正方形/長方形 2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4" name="正方形/長方形 24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5" name="正方形/長方形 2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6" name="正方形/長方形 2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7" name="正方形/長方形 2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8" name="正方形/長方形 2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9" name="正方形/長方形 2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0" name="正方形/長方形 2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1" name="正方形/長方形 2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2" name="正方形/長方形 25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0" name="正方形/長方形 2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1" name="テキスト ボックス 2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2" name="直線コネクタ 2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3" name="直線コネクタ 2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4" name="テキスト ボックス 2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5" name="直線コネクタ 2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6" name="テキスト ボックス 2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7" name="直線コネクタ 2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8" name="テキスト ボックス 2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9" name="直線コネクタ 2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0" name="テキスト ボックス 2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1" name="直線コネクタ 2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2" name="テキスト ボックス 2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3" name="直線コネクタ 2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4" name="テキスト ボックス 2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5" name="直線コネクタ 2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6" name="テキスト ボックス 2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278" name="直線コネクタ 277"/>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279"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280" name="直線コネクタ 279"/>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2" name="直線コネクタ 28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283"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284" name="フローチャート: 判断 28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285" name="フローチャート: 判断 284"/>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286"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287" name="フローチャート: 判断 286"/>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288"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289" name="フローチャート: 判断 288"/>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290"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1" name="テキスト ボックス 2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2" name="テキスト ボックス 2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3" name="テキスト ボックス 2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4" name="テキスト ボックス 2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5" name="テキスト ボックス 2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45538</xdr:rowOff>
    </xdr:from>
    <xdr:to>
      <xdr:col>76</xdr:col>
      <xdr:colOff>165100</xdr:colOff>
      <xdr:row>58</xdr:row>
      <xdr:rowOff>147138</xdr:rowOff>
    </xdr:to>
    <xdr:sp macro="" textlink="">
      <xdr:nvSpPr>
        <xdr:cNvPr id="296" name="楕円 295"/>
        <xdr:cNvSpPr/>
      </xdr:nvSpPr>
      <xdr:spPr>
        <a:xfrm>
          <a:off x="14541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163665</xdr:rowOff>
    </xdr:from>
    <xdr:ext cx="405111" cy="259045"/>
    <xdr:sp macro="" textlink="">
      <xdr:nvSpPr>
        <xdr:cNvPr id="297" name="n_2mainValue【保健センター・保健所】&#10;有形固定資産減価償却率"/>
        <xdr:cNvSpPr txBox="1"/>
      </xdr:nvSpPr>
      <xdr:spPr>
        <a:xfrm>
          <a:off x="14389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6" name="テキスト ボックス 3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7" name="直線コネクタ 3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08" name="直線コネクタ 3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09" name="テキスト ボックス 3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10" name="直線コネクタ 3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1" name="テキスト ボックス 3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2" name="直線コネクタ 3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13" name="テキスト ボックス 3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14" name="直線コネクタ 3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15" name="テキスト ボックス 3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6" name="直線コネクタ 3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7" name="テキスト ボックス 3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18" name="直線コネクタ 3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19" name="テキスト ボックス 3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23" name="直線コネクタ 322"/>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24"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25" name="直線コネクタ 324"/>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26"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27" name="直線コネクタ 32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328"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29" name="フローチャート: 判断 328"/>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30" name="フローチャート: 判断 329"/>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331"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32" name="フローチャート: 判断 331"/>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333" name="n_2aveValue【保健センター・保健所】&#10;一人当たり面積"/>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334" name="フローチャート: 判断 333"/>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335"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6" name="テキスト ボックス 3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7" name="テキスト ボックス 3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8" name="テキスト ボックス 3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9" name="テキスト ボックス 3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0" name="テキスト ボックス 3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107261</xdr:rowOff>
    </xdr:from>
    <xdr:to>
      <xdr:col>107</xdr:col>
      <xdr:colOff>101600</xdr:colOff>
      <xdr:row>64</xdr:row>
      <xdr:rowOff>37411</xdr:rowOff>
    </xdr:to>
    <xdr:sp macro="" textlink="">
      <xdr:nvSpPr>
        <xdr:cNvPr id="341" name="楕円 340"/>
        <xdr:cNvSpPr/>
      </xdr:nvSpPr>
      <xdr:spPr>
        <a:xfrm>
          <a:off x="20383500" y="10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53938</xdr:rowOff>
    </xdr:from>
    <xdr:ext cx="469744" cy="259045"/>
    <xdr:sp macro="" textlink="">
      <xdr:nvSpPr>
        <xdr:cNvPr id="342" name="n_2mainValue【保健センター・保健所】&#10;一人当たり面積"/>
        <xdr:cNvSpPr txBox="1"/>
      </xdr:nvSpPr>
      <xdr:spPr>
        <a:xfrm>
          <a:off x="20199427" y="1068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3" name="テキスト ボックス 3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4" name="直線コネクタ 3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5" name="テキスト ボックス 3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6" name="直線コネクタ 3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7" name="テキスト ボックス 3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8" name="直線コネクタ 3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9" name="テキスト ボックス 3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0" name="直線コネクタ 3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1" name="テキスト ボックス 3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2" name="直線コネクタ 3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3" name="テキスト ボックス 3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67" name="直線コネクタ 366"/>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68"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69" name="直線コネクタ 368"/>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70"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71" name="直線コネクタ 37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72"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73" name="フローチャート: 判断 372"/>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74" name="フローチャート: 判断 373"/>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375"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76" name="フローチャート: 判断 375"/>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377"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78" name="フローチャート: 判断 377"/>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379"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0" name="テキスト ボックス 3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1" name="テキスト ボックス 3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2" name="テキスト ボックス 3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3" name="テキスト ボックス 3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4" name="テキスト ボックス 3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27305</xdr:rowOff>
    </xdr:from>
    <xdr:to>
      <xdr:col>76</xdr:col>
      <xdr:colOff>165100</xdr:colOff>
      <xdr:row>85</xdr:row>
      <xdr:rowOff>128905</xdr:rowOff>
    </xdr:to>
    <xdr:sp macro="" textlink="">
      <xdr:nvSpPr>
        <xdr:cNvPr id="385" name="楕円 384"/>
        <xdr:cNvSpPr/>
      </xdr:nvSpPr>
      <xdr:spPr>
        <a:xfrm>
          <a:off x="1454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85</xdr:row>
      <xdr:rowOff>120032</xdr:rowOff>
    </xdr:from>
    <xdr:ext cx="405111" cy="259045"/>
    <xdr:sp macro="" textlink="">
      <xdr:nvSpPr>
        <xdr:cNvPr id="386" name="n_2mainValue【消防施設】&#10;有形固定資産減価償却率"/>
        <xdr:cNvSpPr txBox="1"/>
      </xdr:nvSpPr>
      <xdr:spPr>
        <a:xfrm>
          <a:off x="14389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7" name="直線コネクタ 3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8" name="テキスト ボックス 3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9" name="直線コネクタ 3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0" name="テキスト ボックス 3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1" name="直線コネクタ 4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2" name="テキスト ボックス 4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3" name="直線コネクタ 4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4" name="テキスト ボックス 4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08" name="直線コネクタ 407"/>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09"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10" name="直線コネクタ 409"/>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11"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12" name="直線コネクタ 411"/>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13"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14" name="フローチャート: 判断 413"/>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15" name="フローチャート: 判断 414"/>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16"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17" name="フローチャート: 判断 41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18"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19" name="フローチャート: 判断 418"/>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20"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1" name="テキスト ボックス 4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2" name="テキスト ボックス 4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3" name="テキスト ボックス 4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4" name="テキスト ボックス 4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5" name="テキスト ボックス 4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40106</xdr:rowOff>
    </xdr:from>
    <xdr:to>
      <xdr:col>107</xdr:col>
      <xdr:colOff>101600</xdr:colOff>
      <xdr:row>85</xdr:row>
      <xdr:rowOff>141706</xdr:rowOff>
    </xdr:to>
    <xdr:sp macro="" textlink="">
      <xdr:nvSpPr>
        <xdr:cNvPr id="426" name="楕円 425"/>
        <xdr:cNvSpPr/>
      </xdr:nvSpPr>
      <xdr:spPr>
        <a:xfrm>
          <a:off x="20383500" y="14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132833</xdr:rowOff>
    </xdr:from>
    <xdr:ext cx="469744" cy="259045"/>
    <xdr:sp macro="" textlink="">
      <xdr:nvSpPr>
        <xdr:cNvPr id="427" name="n_2mainValue【消防施設】&#10;一人当たり面積"/>
        <xdr:cNvSpPr txBox="1"/>
      </xdr:nvSpPr>
      <xdr:spPr>
        <a:xfrm>
          <a:off x="20199427" y="14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8" name="直線コネクタ 4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9" name="テキスト ボックス 43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0" name="直線コネクタ 4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1" name="テキスト ボックス 4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2" name="直線コネクタ 4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3" name="テキスト ボックス 4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4" name="直線コネクタ 4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5" name="テキスト ボックス 4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6" name="直線コネクタ 4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7" name="テキスト ボックス 4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8" name="直線コネクタ 4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9" name="テキスト ボックス 44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1" name="テキスト ボックス 4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53" name="直線コネクタ 452"/>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5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55" name="直線コネクタ 45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7" name="直線コネクタ 45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58"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59" name="フローチャート: 判断 45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60" name="フローチャート: 判断 459"/>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461"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62" name="フローチャート: 判断 461"/>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63"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64" name="フローチャート: 判断 463"/>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465"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159294</xdr:rowOff>
    </xdr:from>
    <xdr:to>
      <xdr:col>76</xdr:col>
      <xdr:colOff>165100</xdr:colOff>
      <xdr:row>103</xdr:row>
      <xdr:rowOff>89444</xdr:rowOff>
    </xdr:to>
    <xdr:sp macro="" textlink="">
      <xdr:nvSpPr>
        <xdr:cNvPr id="471" name="楕円 470"/>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105971</xdr:rowOff>
    </xdr:from>
    <xdr:ext cx="405111" cy="259045"/>
    <xdr:sp macro="" textlink="">
      <xdr:nvSpPr>
        <xdr:cNvPr id="472" name="n_2mainValue【庁舎】&#10;有形固定資産減価償却率"/>
        <xdr:cNvSpPr txBox="1"/>
      </xdr:nvSpPr>
      <xdr:spPr>
        <a:xfrm>
          <a:off x="14389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3" name="正方形/長方形 4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4" name="正方形/長方形 4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5" name="正方形/長方形 4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6" name="正方形/長方形 4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7" name="正方形/長方形 4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8" name="正方形/長方形 4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9" name="正方形/長方形 4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0" name="正方形/長方形 4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1" name="テキスト ボックス 4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2" name="直線コネクタ 4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3" name="直線コネクタ 4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4" name="テキスト ボックス 4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5" name="直線コネクタ 4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6" name="テキスト ボックス 4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7" name="直線コネクタ 4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8" name="テキスト ボックス 4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9" name="直線コネクタ 4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0" name="テキスト ボックス 4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1" name="直線コネクタ 4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2" name="テキスト ボックス 4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3" name="直線コネクタ 4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94" name="テキスト ボックス 49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6" name="テキスト ボックス 49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98" name="直線コネクタ 497"/>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99"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00" name="直線コネクタ 499"/>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01"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02" name="直線コネクタ 501"/>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03"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04" name="フローチャート: 判断 503"/>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05" name="フローチャート: 判断 504"/>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06"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07" name="フローチャート: 判断 506"/>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08"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09" name="フローチャート: 判断 508"/>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10"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1" name="テキスト ボックス 5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2" name="テキスト ボックス 5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3" name="テキスト ボックス 5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4" name="テキスト ボックス 5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5" name="テキスト ボックス 5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16746</xdr:rowOff>
    </xdr:from>
    <xdr:to>
      <xdr:col>107</xdr:col>
      <xdr:colOff>101600</xdr:colOff>
      <xdr:row>108</xdr:row>
      <xdr:rowOff>118346</xdr:rowOff>
    </xdr:to>
    <xdr:sp macro="" textlink="">
      <xdr:nvSpPr>
        <xdr:cNvPr id="516" name="楕円 515"/>
        <xdr:cNvSpPr/>
      </xdr:nvSpPr>
      <xdr:spPr>
        <a:xfrm>
          <a:off x="20383500" y="18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109473</xdr:rowOff>
    </xdr:from>
    <xdr:ext cx="469744" cy="259045"/>
    <xdr:sp macro="" textlink="">
      <xdr:nvSpPr>
        <xdr:cNvPr id="517" name="n_2mainValue【庁舎】&#10;一人当たり面積"/>
        <xdr:cNvSpPr txBox="1"/>
      </xdr:nvSpPr>
      <xdr:spPr>
        <a:xfrm>
          <a:off x="20199427" y="186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年度に建て替えたことから有形固定資産減価償却率が低い水準となっている。</a:t>
          </a:r>
          <a:endParaRPr lang="ja-JP" altLang="ja-JP" sz="1400">
            <a:effectLst/>
          </a:endParaRPr>
        </a:p>
        <a:p>
          <a:r>
            <a:rPr kumimoji="1" lang="ja-JP" altLang="ja-JP" sz="1100">
              <a:solidFill>
                <a:schemeClr val="dk1"/>
              </a:solidFill>
              <a:effectLst/>
              <a:latin typeface="+mn-lt"/>
              <a:ea typeface="+mn-ea"/>
              <a:cs typeface="+mn-cs"/>
            </a:rPr>
            <a:t>類似団体と比較して特に有形固定資産減価償却率が高い傾向にある施設は、保健センター（</a:t>
          </a:r>
          <a:r>
            <a:rPr kumimoji="1" lang="en-US" altLang="ja-JP" sz="1100">
              <a:solidFill>
                <a:schemeClr val="dk1"/>
              </a:solidFill>
              <a:effectLst/>
              <a:latin typeface="+mn-lt"/>
              <a:ea typeface="+mn-ea"/>
              <a:cs typeface="+mn-cs"/>
            </a:rPr>
            <a:t>65.1</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66.9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62.8</a:t>
          </a:r>
          <a:r>
            <a:rPr kumimoji="1" lang="ja-JP" altLang="ja-JP" sz="1100">
              <a:solidFill>
                <a:schemeClr val="dk1"/>
              </a:solidFill>
              <a:effectLst/>
              <a:latin typeface="+mn-lt"/>
              <a:ea typeface="+mn-ea"/>
              <a:cs typeface="+mn-cs"/>
            </a:rPr>
            <a:t>％）であり、</a:t>
          </a:r>
          <a:endParaRPr lang="ja-JP" altLang="ja-JP" sz="1400">
            <a:effectLst/>
          </a:endParaRPr>
        </a:p>
        <a:p>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年度に策定する個別施設計画</a:t>
          </a:r>
          <a:r>
            <a:rPr kumimoji="1" lang="ja-JP" altLang="ja-JP" sz="1100">
              <a:solidFill>
                <a:schemeClr val="dk1"/>
              </a:solidFill>
              <a:effectLst/>
              <a:latin typeface="+mn-lt"/>
              <a:ea typeface="+mn-ea"/>
              <a:cs typeface="+mn-cs"/>
            </a:rPr>
            <a:t>に基づき、施設の適切な維持管理、コストの抑制と財源確保など、適切なマネジメントに努める。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上回る高齢化（３１年３月４４．３％）や若年層の町外流出等による人口減少により、観光業、農林水産業を中心とした本町の産業は、どの分野においても慢性的な人材不足の状況となっている。また、観光業においては、景気低迷により国内客の減少が続いている。</a:t>
          </a:r>
        </a:p>
        <a:p>
          <a:r>
            <a:rPr kumimoji="1" lang="ja-JP" altLang="en-US" sz="1300">
              <a:latin typeface="ＭＳ Ｐゴシック" panose="020B0600070205080204" pitchFamily="50" charset="-128"/>
              <a:ea typeface="ＭＳ Ｐゴシック" panose="020B0600070205080204" pitchFamily="50" charset="-128"/>
            </a:rPr>
            <a:t>　税収が少なく財政基盤が弱いため、歳入の多くを地方交付税に頼らざるを得ない状況であり、類似団体平均を下回っている。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今後も、各産業の連携により、町内全体の経済基盤の安定化を図るとともに、より一層の行政の効率化に努め、計画的で健全な財政運営を行う。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組織・職員数の見直し、物件費や補助費等の圧縮などにより歳出削減に取組み、財政健全化を図ってきたが、経常収支比率は類似団体平均を上回っている。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今後も計画的に適正な職員配置を行うとともに、経常経費の削減に努める。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77576</xdr:rowOff>
    </xdr:from>
    <xdr:to>
      <xdr:col>23</xdr:col>
      <xdr:colOff>133350</xdr:colOff>
      <xdr:row>64</xdr:row>
      <xdr:rowOff>151977</xdr:rowOff>
    </xdr:to>
    <xdr:cxnSp macro="">
      <xdr:nvCxnSpPr>
        <xdr:cNvPr id="129" name="直線コネクタ 128"/>
        <xdr:cNvCxnSpPr/>
      </xdr:nvCxnSpPr>
      <xdr:spPr>
        <a:xfrm>
          <a:off x="4114800" y="11050376"/>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128376</xdr:rowOff>
    </xdr:from>
    <xdr:to>
      <xdr:col>19</xdr:col>
      <xdr:colOff>133350</xdr:colOff>
      <xdr:row>64</xdr:row>
      <xdr:rowOff>77576</xdr:rowOff>
    </xdr:to>
    <xdr:cxnSp macro="">
      <xdr:nvCxnSpPr>
        <xdr:cNvPr id="132" name="直線コネクタ 131"/>
        <xdr:cNvCxnSpPr/>
      </xdr:nvCxnSpPr>
      <xdr:spPr>
        <a:xfrm>
          <a:off x="3225800" y="109297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128376</xdr:rowOff>
    </xdr:to>
    <xdr:cxnSp macro="">
      <xdr:nvCxnSpPr>
        <xdr:cNvPr id="135" name="直線コネクタ 134"/>
        <xdr:cNvCxnSpPr/>
      </xdr:nvCxnSpPr>
      <xdr:spPr>
        <a:xfrm>
          <a:off x="2336800" y="10851304"/>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155046</xdr:rowOff>
    </xdr:from>
    <xdr:to>
      <xdr:col>11</xdr:col>
      <xdr:colOff>31750</xdr:colOff>
      <xdr:row>63</xdr:row>
      <xdr:rowOff>49954</xdr:rowOff>
    </xdr:to>
    <xdr:cxnSp macro="">
      <xdr:nvCxnSpPr>
        <xdr:cNvPr id="138" name="直線コネクタ 137"/>
        <xdr:cNvCxnSpPr/>
      </xdr:nvCxnSpPr>
      <xdr:spPr>
        <a:xfrm>
          <a:off x="1447800" y="10784946"/>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48" name="楕円 147"/>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49"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26776</xdr:rowOff>
    </xdr:from>
    <xdr:to>
      <xdr:col>19</xdr:col>
      <xdr:colOff>184150</xdr:colOff>
      <xdr:row>64</xdr:row>
      <xdr:rowOff>128376</xdr:rowOff>
    </xdr:to>
    <xdr:sp macro="" textlink="">
      <xdr:nvSpPr>
        <xdr:cNvPr id="150" name="楕円 149"/>
        <xdr:cNvSpPr/>
      </xdr:nvSpPr>
      <xdr:spPr>
        <a:xfrm>
          <a:off x="4064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113153</xdr:rowOff>
    </xdr:from>
    <xdr:ext cx="736600" cy="259045"/>
    <xdr:sp macro="" textlink="">
      <xdr:nvSpPr>
        <xdr:cNvPr id="151" name="テキスト ボックス 150"/>
        <xdr:cNvSpPr txBox="1"/>
      </xdr:nvSpPr>
      <xdr:spPr>
        <a:xfrm>
          <a:off x="3733800" y="11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77576</xdr:rowOff>
    </xdr:from>
    <xdr:to>
      <xdr:col>15</xdr:col>
      <xdr:colOff>133350</xdr:colOff>
      <xdr:row>64</xdr:row>
      <xdr:rowOff>7726</xdr:rowOff>
    </xdr:to>
    <xdr:sp macro="" textlink="">
      <xdr:nvSpPr>
        <xdr:cNvPr id="152" name="楕円 151"/>
        <xdr:cNvSpPr/>
      </xdr:nvSpPr>
      <xdr:spPr>
        <a:xfrm>
          <a:off x="3175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163953</xdr:rowOff>
    </xdr:from>
    <xdr:ext cx="762000" cy="259045"/>
    <xdr:sp macro="" textlink="">
      <xdr:nvSpPr>
        <xdr:cNvPr id="153" name="テキスト ボックス 152"/>
        <xdr:cNvSpPr txBox="1"/>
      </xdr:nvSpPr>
      <xdr:spPr>
        <a:xfrm>
          <a:off x="2844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4" name="楕円 153"/>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5" name="テキスト ボックス 154"/>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104246</xdr:rowOff>
    </xdr:from>
    <xdr:to>
      <xdr:col>7</xdr:col>
      <xdr:colOff>31750</xdr:colOff>
      <xdr:row>63</xdr:row>
      <xdr:rowOff>34396</xdr:rowOff>
    </xdr:to>
    <xdr:sp macro="" textlink="">
      <xdr:nvSpPr>
        <xdr:cNvPr id="156" name="楕円 155"/>
        <xdr:cNvSpPr/>
      </xdr:nvSpPr>
      <xdr:spPr>
        <a:xfrm>
          <a:off x="1397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44573</xdr:rowOff>
    </xdr:from>
    <xdr:ext cx="762000" cy="259045"/>
    <xdr:sp macro="" textlink="">
      <xdr:nvSpPr>
        <xdr:cNvPr id="157" name="テキスト ボックス 156"/>
        <xdr:cNvSpPr txBox="1"/>
      </xdr:nvSpPr>
      <xdr:spPr>
        <a:xfrm>
          <a:off x="1066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１人当たりの金額が高い要因は、主に人件費の比率の高さが要因となっている。このことは、北海道有数の観光地層雲峡を有することにより産業形態が多様なこと、医療センターや保育所などの行政サービス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　今後は、施設の老朽化等により維持補修費の増加が見込まれるが、急激に財政を圧迫することがないよう努めたい。</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38139</xdr:rowOff>
    </xdr:from>
    <xdr:to>
      <xdr:col>23</xdr:col>
      <xdr:colOff>133350</xdr:colOff>
      <xdr:row>81</xdr:row>
      <xdr:rowOff>48958</xdr:rowOff>
    </xdr:to>
    <xdr:cxnSp macro="">
      <xdr:nvCxnSpPr>
        <xdr:cNvPr id="193" name="直線コネクタ 192"/>
        <xdr:cNvCxnSpPr/>
      </xdr:nvCxnSpPr>
      <xdr:spPr>
        <a:xfrm>
          <a:off x="4114800" y="13925589"/>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33593</xdr:rowOff>
    </xdr:from>
    <xdr:to>
      <xdr:col>19</xdr:col>
      <xdr:colOff>133350</xdr:colOff>
      <xdr:row>81</xdr:row>
      <xdr:rowOff>38139</xdr:rowOff>
    </xdr:to>
    <xdr:cxnSp macro="">
      <xdr:nvCxnSpPr>
        <xdr:cNvPr id="196" name="直線コネクタ 195"/>
        <xdr:cNvCxnSpPr/>
      </xdr:nvCxnSpPr>
      <xdr:spPr>
        <a:xfrm>
          <a:off x="3225800" y="13921043"/>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23927</xdr:rowOff>
    </xdr:from>
    <xdr:to>
      <xdr:col>15</xdr:col>
      <xdr:colOff>82550</xdr:colOff>
      <xdr:row>81</xdr:row>
      <xdr:rowOff>33593</xdr:rowOff>
    </xdr:to>
    <xdr:cxnSp macro="">
      <xdr:nvCxnSpPr>
        <xdr:cNvPr id="199" name="直線コネクタ 198"/>
        <xdr:cNvCxnSpPr/>
      </xdr:nvCxnSpPr>
      <xdr:spPr>
        <a:xfrm>
          <a:off x="2336800" y="13911377"/>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21079</xdr:rowOff>
    </xdr:from>
    <xdr:to>
      <xdr:col>11</xdr:col>
      <xdr:colOff>31750</xdr:colOff>
      <xdr:row>81</xdr:row>
      <xdr:rowOff>23927</xdr:rowOff>
    </xdr:to>
    <xdr:cxnSp macro="">
      <xdr:nvCxnSpPr>
        <xdr:cNvPr id="202" name="直線コネクタ 201"/>
        <xdr:cNvCxnSpPr/>
      </xdr:nvCxnSpPr>
      <xdr:spPr>
        <a:xfrm>
          <a:off x="1447800" y="1390852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169608</xdr:rowOff>
    </xdr:from>
    <xdr:to>
      <xdr:col>23</xdr:col>
      <xdr:colOff>184150</xdr:colOff>
      <xdr:row>81</xdr:row>
      <xdr:rowOff>99758</xdr:rowOff>
    </xdr:to>
    <xdr:sp macro="" textlink="">
      <xdr:nvSpPr>
        <xdr:cNvPr id="212" name="楕円 211"/>
        <xdr:cNvSpPr/>
      </xdr:nvSpPr>
      <xdr:spPr>
        <a:xfrm>
          <a:off x="4902200" y="138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46435</xdr:rowOff>
    </xdr:from>
    <xdr:ext cx="762000" cy="259045"/>
    <xdr:sp macro="" textlink="">
      <xdr:nvSpPr>
        <xdr:cNvPr id="213" name="人件費・物件費等の状況該当値テキスト"/>
        <xdr:cNvSpPr txBox="1"/>
      </xdr:nvSpPr>
      <xdr:spPr>
        <a:xfrm>
          <a:off x="5041900" y="1393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158789</xdr:rowOff>
    </xdr:from>
    <xdr:to>
      <xdr:col>19</xdr:col>
      <xdr:colOff>184150</xdr:colOff>
      <xdr:row>81</xdr:row>
      <xdr:rowOff>88939</xdr:rowOff>
    </xdr:to>
    <xdr:sp macro="" textlink="">
      <xdr:nvSpPr>
        <xdr:cNvPr id="214" name="楕円 213"/>
        <xdr:cNvSpPr/>
      </xdr:nvSpPr>
      <xdr:spPr>
        <a:xfrm>
          <a:off x="4064000" y="138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73716</xdr:rowOff>
    </xdr:from>
    <xdr:ext cx="736600" cy="259045"/>
    <xdr:sp macro="" textlink="">
      <xdr:nvSpPr>
        <xdr:cNvPr id="215" name="テキスト ボックス 214"/>
        <xdr:cNvSpPr txBox="1"/>
      </xdr:nvSpPr>
      <xdr:spPr>
        <a:xfrm>
          <a:off x="3733800" y="1396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154243</xdr:rowOff>
    </xdr:from>
    <xdr:to>
      <xdr:col>15</xdr:col>
      <xdr:colOff>133350</xdr:colOff>
      <xdr:row>81</xdr:row>
      <xdr:rowOff>84393</xdr:rowOff>
    </xdr:to>
    <xdr:sp macro="" textlink="">
      <xdr:nvSpPr>
        <xdr:cNvPr id="216" name="楕円 215"/>
        <xdr:cNvSpPr/>
      </xdr:nvSpPr>
      <xdr:spPr>
        <a:xfrm>
          <a:off x="3175000" y="138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69170</xdr:rowOff>
    </xdr:from>
    <xdr:ext cx="762000" cy="259045"/>
    <xdr:sp macro="" textlink="">
      <xdr:nvSpPr>
        <xdr:cNvPr id="217" name="テキスト ボックス 216"/>
        <xdr:cNvSpPr txBox="1"/>
      </xdr:nvSpPr>
      <xdr:spPr>
        <a:xfrm>
          <a:off x="2844800" y="1395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144577</xdr:rowOff>
    </xdr:from>
    <xdr:to>
      <xdr:col>11</xdr:col>
      <xdr:colOff>82550</xdr:colOff>
      <xdr:row>81</xdr:row>
      <xdr:rowOff>74727</xdr:rowOff>
    </xdr:to>
    <xdr:sp macro="" textlink="">
      <xdr:nvSpPr>
        <xdr:cNvPr id="218" name="楕円 217"/>
        <xdr:cNvSpPr/>
      </xdr:nvSpPr>
      <xdr:spPr>
        <a:xfrm>
          <a:off x="2286000" y="138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84904</xdr:rowOff>
    </xdr:from>
    <xdr:ext cx="762000" cy="259045"/>
    <xdr:sp macro="" textlink="">
      <xdr:nvSpPr>
        <xdr:cNvPr id="219" name="テキスト ボックス 218"/>
        <xdr:cNvSpPr txBox="1"/>
      </xdr:nvSpPr>
      <xdr:spPr>
        <a:xfrm>
          <a:off x="1955800" y="1362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141729</xdr:rowOff>
    </xdr:from>
    <xdr:to>
      <xdr:col>7</xdr:col>
      <xdr:colOff>31750</xdr:colOff>
      <xdr:row>81</xdr:row>
      <xdr:rowOff>71879</xdr:rowOff>
    </xdr:to>
    <xdr:sp macro="" textlink="">
      <xdr:nvSpPr>
        <xdr:cNvPr id="220" name="楕円 219"/>
        <xdr:cNvSpPr/>
      </xdr:nvSpPr>
      <xdr:spPr>
        <a:xfrm>
          <a:off x="1397000" y="138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56656</xdr:rowOff>
    </xdr:from>
    <xdr:ext cx="762000" cy="259045"/>
    <xdr:sp macro="" textlink="">
      <xdr:nvSpPr>
        <xdr:cNvPr id="221" name="テキスト ボックス 220"/>
        <xdr:cNvSpPr txBox="1"/>
      </xdr:nvSpPr>
      <xdr:spPr>
        <a:xfrm>
          <a:off x="1066800" y="139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人件費の圧縮に努めているが、類似団体に比べ高い水準にある。</a:t>
          </a:r>
        </a:p>
        <a:p>
          <a:r>
            <a:rPr kumimoji="1" lang="ja-JP" altLang="en-US" sz="1300">
              <a:latin typeface="ＭＳ Ｐゴシック" panose="020B0600070205080204" pitchFamily="50" charset="-128"/>
              <a:ea typeface="ＭＳ Ｐゴシック" panose="020B0600070205080204" pitchFamily="50" charset="-128"/>
            </a:rPr>
            <a:t>　今後も、職務職責に応じた組織体制の整備と給与の適正化に努め、また、組織機構の見直しなどを進める中で、職務及び給与体系の整備を行う。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15557</xdr:rowOff>
    </xdr:from>
    <xdr:to>
      <xdr:col>81</xdr:col>
      <xdr:colOff>44450</xdr:colOff>
      <xdr:row>89</xdr:row>
      <xdr:rowOff>21589</xdr:rowOff>
    </xdr:to>
    <xdr:cxnSp macro="">
      <xdr:nvCxnSpPr>
        <xdr:cNvPr id="251" name="直線コネクタ 250"/>
        <xdr:cNvCxnSpPr/>
      </xdr:nvCxnSpPr>
      <xdr:spPr>
        <a:xfrm>
          <a:off x="16179800" y="1527460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15557</xdr:rowOff>
    </xdr:from>
    <xdr:to>
      <xdr:col>77</xdr:col>
      <xdr:colOff>44450</xdr:colOff>
      <xdr:row>89</xdr:row>
      <xdr:rowOff>21589</xdr:rowOff>
    </xdr:to>
    <xdr:cxnSp macro="">
      <xdr:nvCxnSpPr>
        <xdr:cNvPr id="254" name="直線コネクタ 253"/>
        <xdr:cNvCxnSpPr/>
      </xdr:nvCxnSpPr>
      <xdr:spPr>
        <a:xfrm flipV="1">
          <a:off x="15290800" y="152746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15557</xdr:rowOff>
    </xdr:from>
    <xdr:to>
      <xdr:col>72</xdr:col>
      <xdr:colOff>203200</xdr:colOff>
      <xdr:row>89</xdr:row>
      <xdr:rowOff>21589</xdr:rowOff>
    </xdr:to>
    <xdr:cxnSp macro="">
      <xdr:nvCxnSpPr>
        <xdr:cNvPr id="257" name="直線コネクタ 256"/>
        <xdr:cNvCxnSpPr/>
      </xdr:nvCxnSpPr>
      <xdr:spPr>
        <a:xfrm>
          <a:off x="14401800" y="152746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15557</xdr:rowOff>
    </xdr:from>
    <xdr:to>
      <xdr:col>68</xdr:col>
      <xdr:colOff>152400</xdr:colOff>
      <xdr:row>89</xdr:row>
      <xdr:rowOff>81914</xdr:rowOff>
    </xdr:to>
    <xdr:cxnSp macro="">
      <xdr:nvCxnSpPr>
        <xdr:cNvPr id="260" name="直線コネクタ 259"/>
        <xdr:cNvCxnSpPr/>
      </xdr:nvCxnSpPr>
      <xdr:spPr>
        <a:xfrm flipV="1">
          <a:off x="13512800" y="1527460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0" name="楕円 269"/>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1"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136207</xdr:rowOff>
    </xdr:from>
    <xdr:to>
      <xdr:col>77</xdr:col>
      <xdr:colOff>95250</xdr:colOff>
      <xdr:row>89</xdr:row>
      <xdr:rowOff>66357</xdr:rowOff>
    </xdr:to>
    <xdr:sp macro="" textlink="">
      <xdr:nvSpPr>
        <xdr:cNvPr id="272" name="楕円 271"/>
        <xdr:cNvSpPr/>
      </xdr:nvSpPr>
      <xdr:spPr>
        <a:xfrm>
          <a:off x="16129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51134</xdr:rowOff>
    </xdr:from>
    <xdr:ext cx="736600" cy="259045"/>
    <xdr:sp macro="" textlink="">
      <xdr:nvSpPr>
        <xdr:cNvPr id="273" name="テキスト ボックス 272"/>
        <xdr:cNvSpPr txBox="1"/>
      </xdr:nvSpPr>
      <xdr:spPr>
        <a:xfrm>
          <a:off x="15798800" y="1531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74" name="楕円 273"/>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75" name="テキスト ボックス 27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136207</xdr:rowOff>
    </xdr:from>
    <xdr:to>
      <xdr:col>68</xdr:col>
      <xdr:colOff>203200</xdr:colOff>
      <xdr:row>89</xdr:row>
      <xdr:rowOff>66357</xdr:rowOff>
    </xdr:to>
    <xdr:sp macro="" textlink="">
      <xdr:nvSpPr>
        <xdr:cNvPr id="276" name="楕円 275"/>
        <xdr:cNvSpPr/>
      </xdr:nvSpPr>
      <xdr:spPr>
        <a:xfrm>
          <a:off x="14351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51134</xdr:rowOff>
    </xdr:from>
    <xdr:ext cx="762000" cy="259045"/>
    <xdr:sp macro="" textlink="">
      <xdr:nvSpPr>
        <xdr:cNvPr id="277" name="テキスト ボックス 276"/>
        <xdr:cNvSpPr txBox="1"/>
      </xdr:nvSpPr>
      <xdr:spPr>
        <a:xfrm>
          <a:off x="14020800" y="153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31114</xdr:rowOff>
    </xdr:from>
    <xdr:to>
      <xdr:col>64</xdr:col>
      <xdr:colOff>152400</xdr:colOff>
      <xdr:row>89</xdr:row>
      <xdr:rowOff>132714</xdr:rowOff>
    </xdr:to>
    <xdr:sp macro="" textlink="">
      <xdr:nvSpPr>
        <xdr:cNvPr id="278" name="楕円 277"/>
        <xdr:cNvSpPr/>
      </xdr:nvSpPr>
      <xdr:spPr>
        <a:xfrm>
          <a:off x="13462000" y="15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117491</xdr:rowOff>
    </xdr:from>
    <xdr:ext cx="762000" cy="259045"/>
    <xdr:sp macro="" textlink="">
      <xdr:nvSpPr>
        <xdr:cNvPr id="279" name="テキスト ボックス 278"/>
        <xdr:cNvSpPr txBox="1"/>
      </xdr:nvSpPr>
      <xdr:spPr>
        <a:xfrm>
          <a:off x="13131800" y="153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組織・職員数の見直しを図ってきたが、人口の大幅な減少の影響もあり、類似団体平均を上回っている。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職員の構成は、高齢層の人員が若年層に比べて多いが、ここ数年間は退職者数が増える見込みであることから、事務事業の一層の効率化を図るとともに、将来の安定した組織運営のためにも、計画的に適正な職員配置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124575</xdr:rowOff>
    </xdr:from>
    <xdr:to>
      <xdr:col>81</xdr:col>
      <xdr:colOff>44450</xdr:colOff>
      <xdr:row>59</xdr:row>
      <xdr:rowOff>127677</xdr:rowOff>
    </xdr:to>
    <xdr:cxnSp macro="">
      <xdr:nvCxnSpPr>
        <xdr:cNvPr id="315" name="直線コネクタ 314"/>
        <xdr:cNvCxnSpPr/>
      </xdr:nvCxnSpPr>
      <xdr:spPr>
        <a:xfrm flipV="1">
          <a:off x="16179800" y="10240125"/>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111820</xdr:rowOff>
    </xdr:from>
    <xdr:to>
      <xdr:col>77</xdr:col>
      <xdr:colOff>44450</xdr:colOff>
      <xdr:row>59</xdr:row>
      <xdr:rowOff>127677</xdr:rowOff>
    </xdr:to>
    <xdr:cxnSp macro="">
      <xdr:nvCxnSpPr>
        <xdr:cNvPr id="318" name="直線コネクタ 317"/>
        <xdr:cNvCxnSpPr/>
      </xdr:nvCxnSpPr>
      <xdr:spPr>
        <a:xfrm>
          <a:off x="15290800" y="1022737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98606</xdr:rowOff>
    </xdr:from>
    <xdr:to>
      <xdr:col>72</xdr:col>
      <xdr:colOff>203200</xdr:colOff>
      <xdr:row>59</xdr:row>
      <xdr:rowOff>111820</xdr:rowOff>
    </xdr:to>
    <xdr:cxnSp macro="">
      <xdr:nvCxnSpPr>
        <xdr:cNvPr id="321" name="直線コネクタ 320"/>
        <xdr:cNvCxnSpPr/>
      </xdr:nvCxnSpPr>
      <xdr:spPr>
        <a:xfrm>
          <a:off x="14401800" y="10214156"/>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89759</xdr:rowOff>
    </xdr:from>
    <xdr:to>
      <xdr:col>68</xdr:col>
      <xdr:colOff>152400</xdr:colOff>
      <xdr:row>59</xdr:row>
      <xdr:rowOff>98606</xdr:rowOff>
    </xdr:to>
    <xdr:cxnSp macro="">
      <xdr:nvCxnSpPr>
        <xdr:cNvPr id="324" name="直線コネクタ 323"/>
        <xdr:cNvCxnSpPr/>
      </xdr:nvCxnSpPr>
      <xdr:spPr>
        <a:xfrm>
          <a:off x="13512800" y="1020530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73775</xdr:rowOff>
    </xdr:from>
    <xdr:to>
      <xdr:col>81</xdr:col>
      <xdr:colOff>95250</xdr:colOff>
      <xdr:row>60</xdr:row>
      <xdr:rowOff>3925</xdr:rowOff>
    </xdr:to>
    <xdr:sp macro="" textlink="">
      <xdr:nvSpPr>
        <xdr:cNvPr id="334" name="楕円 333"/>
        <xdr:cNvSpPr/>
      </xdr:nvSpPr>
      <xdr:spPr>
        <a:xfrm>
          <a:off x="16967200" y="10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45852</xdr:rowOff>
    </xdr:from>
    <xdr:ext cx="762000" cy="259045"/>
    <xdr:sp macro="" textlink="">
      <xdr:nvSpPr>
        <xdr:cNvPr id="335" name="定員管理の状況該当値テキスト"/>
        <xdr:cNvSpPr txBox="1"/>
      </xdr:nvSpPr>
      <xdr:spPr>
        <a:xfrm>
          <a:off x="17106900" y="1016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76877</xdr:rowOff>
    </xdr:from>
    <xdr:to>
      <xdr:col>77</xdr:col>
      <xdr:colOff>95250</xdr:colOff>
      <xdr:row>60</xdr:row>
      <xdr:rowOff>7027</xdr:rowOff>
    </xdr:to>
    <xdr:sp macro="" textlink="">
      <xdr:nvSpPr>
        <xdr:cNvPr id="336" name="楕円 335"/>
        <xdr:cNvSpPr/>
      </xdr:nvSpPr>
      <xdr:spPr>
        <a:xfrm>
          <a:off x="16129000" y="101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163254</xdr:rowOff>
    </xdr:from>
    <xdr:ext cx="736600" cy="259045"/>
    <xdr:sp macro="" textlink="">
      <xdr:nvSpPr>
        <xdr:cNvPr id="337" name="テキスト ボックス 336"/>
        <xdr:cNvSpPr txBox="1"/>
      </xdr:nvSpPr>
      <xdr:spPr>
        <a:xfrm>
          <a:off x="15798800" y="102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61020</xdr:rowOff>
    </xdr:from>
    <xdr:to>
      <xdr:col>73</xdr:col>
      <xdr:colOff>44450</xdr:colOff>
      <xdr:row>59</xdr:row>
      <xdr:rowOff>162620</xdr:rowOff>
    </xdr:to>
    <xdr:sp macro="" textlink="">
      <xdr:nvSpPr>
        <xdr:cNvPr id="338" name="楕円 337"/>
        <xdr:cNvSpPr/>
      </xdr:nvSpPr>
      <xdr:spPr>
        <a:xfrm>
          <a:off x="15240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147397</xdr:rowOff>
    </xdr:from>
    <xdr:ext cx="762000" cy="259045"/>
    <xdr:sp macro="" textlink="">
      <xdr:nvSpPr>
        <xdr:cNvPr id="339" name="テキスト ボックス 338"/>
        <xdr:cNvSpPr txBox="1"/>
      </xdr:nvSpPr>
      <xdr:spPr>
        <a:xfrm>
          <a:off x="149098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47806</xdr:rowOff>
    </xdr:from>
    <xdr:to>
      <xdr:col>68</xdr:col>
      <xdr:colOff>203200</xdr:colOff>
      <xdr:row>59</xdr:row>
      <xdr:rowOff>149406</xdr:rowOff>
    </xdr:to>
    <xdr:sp macro="" textlink="">
      <xdr:nvSpPr>
        <xdr:cNvPr id="340" name="楕円 339"/>
        <xdr:cNvSpPr/>
      </xdr:nvSpPr>
      <xdr:spPr>
        <a:xfrm>
          <a:off x="14351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134183</xdr:rowOff>
    </xdr:from>
    <xdr:ext cx="762000" cy="259045"/>
    <xdr:sp macro="" textlink="">
      <xdr:nvSpPr>
        <xdr:cNvPr id="341" name="テキスト ボックス 340"/>
        <xdr:cNvSpPr txBox="1"/>
      </xdr:nvSpPr>
      <xdr:spPr>
        <a:xfrm>
          <a:off x="14020800" y="1024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38959</xdr:rowOff>
    </xdr:from>
    <xdr:to>
      <xdr:col>64</xdr:col>
      <xdr:colOff>152400</xdr:colOff>
      <xdr:row>59</xdr:row>
      <xdr:rowOff>140559</xdr:rowOff>
    </xdr:to>
    <xdr:sp macro="" textlink="">
      <xdr:nvSpPr>
        <xdr:cNvPr id="342" name="楕円 341"/>
        <xdr:cNvSpPr/>
      </xdr:nvSpPr>
      <xdr:spPr>
        <a:xfrm>
          <a:off x="13462000" y="101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125336</xdr:rowOff>
    </xdr:from>
    <xdr:ext cx="762000" cy="259045"/>
    <xdr:sp macro="" textlink="">
      <xdr:nvSpPr>
        <xdr:cNvPr id="343" name="テキスト ボックス 342"/>
        <xdr:cNvSpPr txBox="1"/>
      </xdr:nvSpPr>
      <xdr:spPr>
        <a:xfrm>
          <a:off x="13131800" y="102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実質公債費比率は３年間の平均値となっている。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平成２９年度からいきいき福祉・健康施設整備事業に着手しているが、今後においても大型事業の着手には十分な注意を払い、事業の計画的な執行により地方債発行の抑制に努める。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141224</xdr:rowOff>
    </xdr:to>
    <xdr:cxnSp macro="">
      <xdr:nvCxnSpPr>
        <xdr:cNvPr id="374" name="直線コネクタ 373"/>
        <xdr:cNvCxnSpPr/>
      </xdr:nvCxnSpPr>
      <xdr:spPr>
        <a:xfrm>
          <a:off x="16179800" y="727938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78486</xdr:rowOff>
    </xdr:to>
    <xdr:cxnSp macro="">
      <xdr:nvCxnSpPr>
        <xdr:cNvPr id="377" name="直線コネクタ 376"/>
        <xdr:cNvCxnSpPr/>
      </xdr:nvCxnSpPr>
      <xdr:spPr>
        <a:xfrm>
          <a:off x="15290800" y="72407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39878</xdr:rowOff>
    </xdr:to>
    <xdr:cxnSp macro="">
      <xdr:nvCxnSpPr>
        <xdr:cNvPr id="380" name="直線コネクタ 379"/>
        <xdr:cNvCxnSpPr/>
      </xdr:nvCxnSpPr>
      <xdr:spPr>
        <a:xfrm>
          <a:off x="14401800" y="7240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39878</xdr:rowOff>
    </xdr:from>
    <xdr:to>
      <xdr:col>68</xdr:col>
      <xdr:colOff>152400</xdr:colOff>
      <xdr:row>42</xdr:row>
      <xdr:rowOff>64008</xdr:rowOff>
    </xdr:to>
    <xdr:cxnSp macro="">
      <xdr:nvCxnSpPr>
        <xdr:cNvPr id="383" name="直線コネクタ 382"/>
        <xdr:cNvCxnSpPr/>
      </xdr:nvCxnSpPr>
      <xdr:spPr>
        <a:xfrm flipV="1">
          <a:off x="13512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3" name="楕円 392"/>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94"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395" name="楕円 394"/>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396" name="テキスト ボックス 395"/>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397" name="楕円 396"/>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398" name="テキスト ボックス 397"/>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399" name="楕円 398"/>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400" name="テキスト ボックス 399"/>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1" name="楕円 400"/>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2" name="テキスト ボックス 401"/>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類似団体平均を上回っている主な要因としては、いきいき福祉・健康施設整備などに係る地方債の借入額が膨らんでいることがあげられる。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今後は地方債新規発行の抑制に努めながら、「上川町第１０次総合計画」に基づく長期的な視点での事業執行による公債費の縮減等に努め、財政の健全化を図る。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169587</xdr:rowOff>
    </xdr:from>
    <xdr:to>
      <xdr:col>81</xdr:col>
      <xdr:colOff>44450</xdr:colOff>
      <xdr:row>17</xdr:row>
      <xdr:rowOff>133265</xdr:rowOff>
    </xdr:to>
    <xdr:cxnSp macro="">
      <xdr:nvCxnSpPr>
        <xdr:cNvPr id="436" name="直線コネクタ 435"/>
        <xdr:cNvCxnSpPr/>
      </xdr:nvCxnSpPr>
      <xdr:spPr>
        <a:xfrm>
          <a:off x="16179800" y="2912787"/>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88350</xdr:rowOff>
    </xdr:from>
    <xdr:to>
      <xdr:col>77</xdr:col>
      <xdr:colOff>44450</xdr:colOff>
      <xdr:row>16</xdr:row>
      <xdr:rowOff>169587</xdr:rowOff>
    </xdr:to>
    <xdr:cxnSp macro="">
      <xdr:nvCxnSpPr>
        <xdr:cNvPr id="439" name="直線コネクタ 438"/>
        <xdr:cNvCxnSpPr/>
      </xdr:nvCxnSpPr>
      <xdr:spPr>
        <a:xfrm>
          <a:off x="15290800" y="283155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88350</xdr:rowOff>
    </xdr:from>
    <xdr:to>
      <xdr:col>72</xdr:col>
      <xdr:colOff>203200</xdr:colOff>
      <xdr:row>16</xdr:row>
      <xdr:rowOff>89958</xdr:rowOff>
    </xdr:to>
    <xdr:cxnSp macro="">
      <xdr:nvCxnSpPr>
        <xdr:cNvPr id="442" name="直線コネクタ 441"/>
        <xdr:cNvCxnSpPr/>
      </xdr:nvCxnSpPr>
      <xdr:spPr>
        <a:xfrm flipV="1">
          <a:off x="14401800" y="283155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89958</xdr:rowOff>
    </xdr:from>
    <xdr:to>
      <xdr:col>68</xdr:col>
      <xdr:colOff>152400</xdr:colOff>
      <xdr:row>16</xdr:row>
      <xdr:rowOff>148675</xdr:rowOff>
    </xdr:to>
    <xdr:cxnSp macro="">
      <xdr:nvCxnSpPr>
        <xdr:cNvPr id="445" name="直線コネクタ 444"/>
        <xdr:cNvCxnSpPr/>
      </xdr:nvCxnSpPr>
      <xdr:spPr>
        <a:xfrm flipV="1">
          <a:off x="13512800" y="2833158"/>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82465</xdr:rowOff>
    </xdr:from>
    <xdr:to>
      <xdr:col>81</xdr:col>
      <xdr:colOff>95250</xdr:colOff>
      <xdr:row>18</xdr:row>
      <xdr:rowOff>12615</xdr:rowOff>
    </xdr:to>
    <xdr:sp macro="" textlink="">
      <xdr:nvSpPr>
        <xdr:cNvPr id="455" name="楕円 454"/>
        <xdr:cNvSpPr/>
      </xdr:nvSpPr>
      <xdr:spPr>
        <a:xfrm>
          <a:off x="16967200" y="29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54542</xdr:rowOff>
    </xdr:from>
    <xdr:ext cx="762000" cy="259045"/>
    <xdr:sp macro="" textlink="">
      <xdr:nvSpPr>
        <xdr:cNvPr id="456" name="将来負担の状況該当値テキスト"/>
        <xdr:cNvSpPr txBox="1"/>
      </xdr:nvSpPr>
      <xdr:spPr>
        <a:xfrm>
          <a:off x="17106900" y="296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118787</xdr:rowOff>
    </xdr:from>
    <xdr:to>
      <xdr:col>77</xdr:col>
      <xdr:colOff>95250</xdr:colOff>
      <xdr:row>17</xdr:row>
      <xdr:rowOff>48937</xdr:rowOff>
    </xdr:to>
    <xdr:sp macro="" textlink="">
      <xdr:nvSpPr>
        <xdr:cNvPr id="457" name="楕円 456"/>
        <xdr:cNvSpPr/>
      </xdr:nvSpPr>
      <xdr:spPr>
        <a:xfrm>
          <a:off x="16129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33714</xdr:rowOff>
    </xdr:from>
    <xdr:ext cx="736600" cy="259045"/>
    <xdr:sp macro="" textlink="">
      <xdr:nvSpPr>
        <xdr:cNvPr id="458" name="テキスト ボックス 457"/>
        <xdr:cNvSpPr txBox="1"/>
      </xdr:nvSpPr>
      <xdr:spPr>
        <a:xfrm>
          <a:off x="15798800" y="294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37550</xdr:rowOff>
    </xdr:from>
    <xdr:to>
      <xdr:col>73</xdr:col>
      <xdr:colOff>44450</xdr:colOff>
      <xdr:row>16</xdr:row>
      <xdr:rowOff>139150</xdr:rowOff>
    </xdr:to>
    <xdr:sp macro="" textlink="">
      <xdr:nvSpPr>
        <xdr:cNvPr id="459" name="楕円 458"/>
        <xdr:cNvSpPr/>
      </xdr:nvSpPr>
      <xdr:spPr>
        <a:xfrm>
          <a:off x="15240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123927</xdr:rowOff>
    </xdr:from>
    <xdr:ext cx="762000" cy="259045"/>
    <xdr:sp macro="" textlink="">
      <xdr:nvSpPr>
        <xdr:cNvPr id="460" name="テキスト ボックス 459"/>
        <xdr:cNvSpPr txBox="1"/>
      </xdr:nvSpPr>
      <xdr:spPr>
        <a:xfrm>
          <a:off x="14909800" y="286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39158</xdr:rowOff>
    </xdr:from>
    <xdr:to>
      <xdr:col>68</xdr:col>
      <xdr:colOff>203200</xdr:colOff>
      <xdr:row>16</xdr:row>
      <xdr:rowOff>140758</xdr:rowOff>
    </xdr:to>
    <xdr:sp macro="" textlink="">
      <xdr:nvSpPr>
        <xdr:cNvPr id="461" name="楕円 460"/>
        <xdr:cNvSpPr/>
      </xdr:nvSpPr>
      <xdr:spPr>
        <a:xfrm>
          <a:off x="14351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125535</xdr:rowOff>
    </xdr:from>
    <xdr:ext cx="762000" cy="259045"/>
    <xdr:sp macro="" textlink="">
      <xdr:nvSpPr>
        <xdr:cNvPr id="462" name="テキスト ボックス 461"/>
        <xdr:cNvSpPr txBox="1"/>
      </xdr:nvSpPr>
      <xdr:spPr>
        <a:xfrm>
          <a:off x="14020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97875</xdr:rowOff>
    </xdr:from>
    <xdr:to>
      <xdr:col>64</xdr:col>
      <xdr:colOff>152400</xdr:colOff>
      <xdr:row>17</xdr:row>
      <xdr:rowOff>28025</xdr:rowOff>
    </xdr:to>
    <xdr:sp macro="" textlink="">
      <xdr:nvSpPr>
        <xdr:cNvPr id="463" name="楕円 462"/>
        <xdr:cNvSpPr/>
      </xdr:nvSpPr>
      <xdr:spPr>
        <a:xfrm>
          <a:off x="13462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12802</xdr:rowOff>
    </xdr:from>
    <xdr:ext cx="762000" cy="259045"/>
    <xdr:sp macro="" textlink="">
      <xdr:nvSpPr>
        <xdr:cNvPr id="464" name="テキスト ボックス 463"/>
        <xdr:cNvSpPr txBox="1"/>
      </xdr:nvSpPr>
      <xdr:spPr>
        <a:xfrm>
          <a:off x="13131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人件費については、職員の平均年齢が高い状況にあり、類似団体と比較すると比率がやや高くなっていたが、ここ数年では退職者と採用者の関係などから下回っている。</a:t>
          </a:r>
        </a:p>
        <a:p>
          <a:r>
            <a:rPr kumimoji="1" lang="ja-JP" altLang="en-US" sz="1300">
              <a:latin typeface="ＭＳ Ｐゴシック" panose="020B0600070205080204" pitchFamily="50" charset="-128"/>
              <a:ea typeface="ＭＳ Ｐゴシック" panose="020B0600070205080204" pitchFamily="50" charset="-128"/>
            </a:rPr>
            <a:t>　将来の安定した組織運営のためにも、計画的に適正な職員配置に努める。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xdr:rowOff>
    </xdr:from>
    <xdr:to>
      <xdr:col>24</xdr:col>
      <xdr:colOff>25400</xdr:colOff>
      <xdr:row>34</xdr:row>
      <xdr:rowOff>27940</xdr:rowOff>
    </xdr:to>
    <xdr:cxnSp macro="">
      <xdr:nvCxnSpPr>
        <xdr:cNvPr id="66" name="直線コネクタ 65"/>
        <xdr:cNvCxnSpPr/>
      </xdr:nvCxnSpPr>
      <xdr:spPr>
        <a:xfrm>
          <a:off x="3987800" y="58381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8890</xdr:rowOff>
    </xdr:to>
    <xdr:cxnSp macro="">
      <xdr:nvCxnSpPr>
        <xdr:cNvPr id="69" name="直線コネクタ 68"/>
        <xdr:cNvCxnSpPr/>
      </xdr:nvCxnSpPr>
      <xdr:spPr>
        <a:xfrm>
          <a:off x="3098800" y="5822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165100</xdr:rowOff>
    </xdr:from>
    <xdr:to>
      <xdr:col>15</xdr:col>
      <xdr:colOff>98425</xdr:colOff>
      <xdr:row>33</xdr:row>
      <xdr:rowOff>165100</xdr:rowOff>
    </xdr:to>
    <xdr:cxnSp macro="">
      <xdr:nvCxnSpPr>
        <xdr:cNvPr id="72" name="直線コネクタ 71"/>
        <xdr:cNvCxnSpPr/>
      </xdr:nvCxnSpPr>
      <xdr:spPr>
        <a:xfrm>
          <a:off x="2209800" y="582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46990</xdr:rowOff>
    </xdr:to>
    <xdr:cxnSp macro="">
      <xdr:nvCxnSpPr>
        <xdr:cNvPr id="75" name="直線コネクタ 74"/>
        <xdr:cNvCxnSpPr/>
      </xdr:nvCxnSpPr>
      <xdr:spPr>
        <a:xfrm flipV="1">
          <a:off x="1320800" y="5822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129540</xdr:rowOff>
    </xdr:from>
    <xdr:to>
      <xdr:col>20</xdr:col>
      <xdr:colOff>38100</xdr:colOff>
      <xdr:row>34</xdr:row>
      <xdr:rowOff>59690</xdr:rowOff>
    </xdr:to>
    <xdr:sp macro="" textlink="">
      <xdr:nvSpPr>
        <xdr:cNvPr id="87" name="楕円 86"/>
        <xdr:cNvSpPr/>
      </xdr:nvSpPr>
      <xdr:spPr>
        <a:xfrm>
          <a:off x="3937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69867</xdr:rowOff>
    </xdr:from>
    <xdr:ext cx="736600" cy="259045"/>
    <xdr:sp macro="" textlink="">
      <xdr:nvSpPr>
        <xdr:cNvPr id="88" name="テキスト ボックス 87"/>
        <xdr:cNvSpPr txBox="1"/>
      </xdr:nvSpPr>
      <xdr:spPr>
        <a:xfrm>
          <a:off x="3606800" y="555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114300</xdr:rowOff>
    </xdr:from>
    <xdr:to>
      <xdr:col>15</xdr:col>
      <xdr:colOff>149225</xdr:colOff>
      <xdr:row>34</xdr:row>
      <xdr:rowOff>44450</xdr:rowOff>
    </xdr:to>
    <xdr:sp macro="" textlink="">
      <xdr:nvSpPr>
        <xdr:cNvPr id="89" name="楕円 88"/>
        <xdr:cNvSpPr/>
      </xdr:nvSpPr>
      <xdr:spPr>
        <a:xfrm>
          <a:off x="3048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54627</xdr:rowOff>
    </xdr:from>
    <xdr:ext cx="762000" cy="259045"/>
    <xdr:sp macro="" textlink="">
      <xdr:nvSpPr>
        <xdr:cNvPr id="90" name="テキスト ボックス 89"/>
        <xdr:cNvSpPr txBox="1"/>
      </xdr:nvSpPr>
      <xdr:spPr>
        <a:xfrm>
          <a:off x="2717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1" name="楕円 90"/>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29227</xdr:rowOff>
    </xdr:from>
    <xdr:ext cx="762000" cy="259045"/>
    <xdr:sp macro="" textlink="">
      <xdr:nvSpPr>
        <xdr:cNvPr id="92" name="テキスト ボックス 91"/>
        <xdr:cNvSpPr txBox="1"/>
      </xdr:nvSpPr>
      <xdr:spPr>
        <a:xfrm>
          <a:off x="1828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93" name="楕円 92"/>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82567</xdr:rowOff>
    </xdr:from>
    <xdr:ext cx="762000" cy="259045"/>
    <xdr:sp macro="" textlink="">
      <xdr:nvSpPr>
        <xdr:cNvPr id="94" name="テキスト ボックス 93"/>
        <xdr:cNvSpPr txBox="1"/>
      </xdr:nvSpPr>
      <xdr:spPr>
        <a:xfrm>
          <a:off x="939800" y="59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類似団体・全国・全道平均を上回っているが、主な要因としては、消防の広域化による委託料等の経費があるためと考えられる。</a:t>
          </a:r>
        </a:p>
        <a:p>
          <a:r>
            <a:rPr kumimoji="1" lang="ja-JP" altLang="en-US" sz="1300">
              <a:latin typeface="ＭＳ Ｐゴシック" panose="020B0600070205080204" pitchFamily="50" charset="-128"/>
              <a:ea typeface="ＭＳ Ｐゴシック" panose="020B0600070205080204" pitchFamily="50" charset="-128"/>
            </a:rPr>
            <a:t>　各公共施設の老朽化等による維持補修費の増加も予測されることから、公共施設等総合管理計画に基づき、各施設の存廃等の見直しを行うとともに、需用費などのより一層の削減を図ることにより、さらなる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14986</xdr:rowOff>
    </xdr:from>
    <xdr:to>
      <xdr:col>82</xdr:col>
      <xdr:colOff>107950</xdr:colOff>
      <xdr:row>19</xdr:row>
      <xdr:rowOff>56134</xdr:rowOff>
    </xdr:to>
    <xdr:cxnSp macro="">
      <xdr:nvCxnSpPr>
        <xdr:cNvPr id="124" name="直線コネクタ 123"/>
        <xdr:cNvCxnSpPr/>
      </xdr:nvCxnSpPr>
      <xdr:spPr>
        <a:xfrm>
          <a:off x="15671800" y="32725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159004</xdr:rowOff>
    </xdr:from>
    <xdr:to>
      <xdr:col>78</xdr:col>
      <xdr:colOff>69850</xdr:colOff>
      <xdr:row>19</xdr:row>
      <xdr:rowOff>14986</xdr:rowOff>
    </xdr:to>
    <xdr:cxnSp macro="">
      <xdr:nvCxnSpPr>
        <xdr:cNvPr id="127" name="直線コネクタ 126"/>
        <xdr:cNvCxnSpPr/>
      </xdr:nvCxnSpPr>
      <xdr:spPr>
        <a:xfrm>
          <a:off x="14782800" y="32451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159004</xdr:rowOff>
    </xdr:to>
    <xdr:cxnSp macro="">
      <xdr:nvCxnSpPr>
        <xdr:cNvPr id="130" name="直線コネクタ 129"/>
        <xdr:cNvCxnSpPr/>
      </xdr:nvCxnSpPr>
      <xdr:spPr>
        <a:xfrm>
          <a:off x="13893800" y="3190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117856</xdr:rowOff>
    </xdr:to>
    <xdr:cxnSp macro="">
      <xdr:nvCxnSpPr>
        <xdr:cNvPr id="133" name="直線コネクタ 132"/>
        <xdr:cNvCxnSpPr/>
      </xdr:nvCxnSpPr>
      <xdr:spPr>
        <a:xfrm flipV="1">
          <a:off x="13004800" y="3190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3" name="楕円 142"/>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4"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135636</xdr:rowOff>
    </xdr:from>
    <xdr:to>
      <xdr:col>78</xdr:col>
      <xdr:colOff>120650</xdr:colOff>
      <xdr:row>19</xdr:row>
      <xdr:rowOff>65786</xdr:rowOff>
    </xdr:to>
    <xdr:sp macro="" textlink="">
      <xdr:nvSpPr>
        <xdr:cNvPr id="145" name="楕円 144"/>
        <xdr:cNvSpPr/>
      </xdr:nvSpPr>
      <xdr:spPr>
        <a:xfrm>
          <a:off x="15621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50563</xdr:rowOff>
    </xdr:from>
    <xdr:ext cx="736600" cy="259045"/>
    <xdr:sp macro="" textlink="">
      <xdr:nvSpPr>
        <xdr:cNvPr id="146" name="テキスト ボックス 145"/>
        <xdr:cNvSpPr txBox="1"/>
      </xdr:nvSpPr>
      <xdr:spPr>
        <a:xfrm>
          <a:off x="15290800" y="330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108204</xdr:rowOff>
    </xdr:from>
    <xdr:to>
      <xdr:col>74</xdr:col>
      <xdr:colOff>31750</xdr:colOff>
      <xdr:row>19</xdr:row>
      <xdr:rowOff>38354</xdr:rowOff>
    </xdr:to>
    <xdr:sp macro="" textlink="">
      <xdr:nvSpPr>
        <xdr:cNvPr id="147" name="楕円 146"/>
        <xdr:cNvSpPr/>
      </xdr:nvSpPr>
      <xdr:spPr>
        <a:xfrm>
          <a:off x="14732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23131</xdr:rowOff>
    </xdr:from>
    <xdr:ext cx="762000" cy="259045"/>
    <xdr:sp macro="" textlink="">
      <xdr:nvSpPr>
        <xdr:cNvPr id="148" name="テキスト ボックス 147"/>
        <xdr:cNvSpPr txBox="1"/>
      </xdr:nvSpPr>
      <xdr:spPr>
        <a:xfrm>
          <a:off x="14401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51" name="楕円 150"/>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2" name="テキスト ボックス 151"/>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扶助費については、類似団体・全国・全道と比較して低い状況であるが、主な要因としては、少子高齢化による人口減少等が考えられる。　</a:t>
          </a:r>
        </a:p>
        <a:p>
          <a:r>
            <a:rPr kumimoji="1" lang="ja-JP" altLang="en-US" sz="1300">
              <a:latin typeface="ＭＳ Ｐゴシック" panose="020B0600070205080204" pitchFamily="50" charset="-128"/>
              <a:ea typeface="ＭＳ Ｐゴシック" panose="020B0600070205080204" pitchFamily="50" charset="-128"/>
            </a:rPr>
            <a:t>　子ども医療の助成や将来にかかる医療費抑制のための健診や予防接種の充実を図っており、今後ますます多様化する社会保障制度等に伴う財政需要の発生など、扶助費の上昇も予想されるため、より一層適正な事業執行と上昇率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6" name="直線コネクタ 185"/>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61685</xdr:rowOff>
    </xdr:to>
    <xdr:cxnSp macro="">
      <xdr:nvCxnSpPr>
        <xdr:cNvPr id="189" name="直線コネクタ 188"/>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2" name="直線コネクタ 191"/>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45357</xdr:rowOff>
    </xdr:to>
    <xdr:cxnSp macro="">
      <xdr:nvCxnSpPr>
        <xdr:cNvPr id="195" name="直線コネクタ 194"/>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5" name="楕円 204"/>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6"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7" name="楕円 206"/>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8" name="テキスト ボックス 207"/>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1" name="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3" name="楕円 212"/>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4" name="テキスト ボックス 21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その他に関わる経費について、類似団体平均を上回った主な要因としては、他会計への繰出金のためと考えられる。　</a:t>
          </a:r>
        </a:p>
        <a:p>
          <a:r>
            <a:rPr kumimoji="1" lang="ja-JP" altLang="en-US" sz="1300">
              <a:latin typeface="ＭＳ Ｐゴシック" panose="020B0600070205080204" pitchFamily="50" charset="-128"/>
              <a:ea typeface="ＭＳ Ｐゴシック" panose="020B0600070205080204" pitchFamily="50" charset="-128"/>
            </a:rPr>
            <a:t>　今後も各特別会計における経費の削減に努めるとともに、独立採算の原則に基づき料金等の見直しも検討する。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59</xdr:row>
      <xdr:rowOff>1270</xdr:rowOff>
    </xdr:to>
    <xdr:cxnSp macro="">
      <xdr:nvCxnSpPr>
        <xdr:cNvPr id="242" name="直線コネクタ 241"/>
        <xdr:cNvCxnSpPr/>
      </xdr:nvCxnSpPr>
      <xdr:spPr>
        <a:xfrm>
          <a:off x="15671800" y="10002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109855</xdr:rowOff>
    </xdr:to>
    <xdr:cxnSp macro="">
      <xdr:nvCxnSpPr>
        <xdr:cNvPr id="245" name="直線コネクタ 244"/>
        <xdr:cNvCxnSpPr/>
      </xdr:nvCxnSpPr>
      <xdr:spPr>
        <a:xfrm flipV="1">
          <a:off x="14782800" y="10002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109855</xdr:rowOff>
    </xdr:to>
    <xdr:cxnSp macro="">
      <xdr:nvCxnSpPr>
        <xdr:cNvPr id="248" name="直線コネクタ 247"/>
        <xdr:cNvCxnSpPr/>
      </xdr:nvCxnSpPr>
      <xdr:spPr>
        <a:xfrm>
          <a:off x="13893800" y="10025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58</xdr:row>
      <xdr:rowOff>81280</xdr:rowOff>
    </xdr:to>
    <xdr:cxnSp macro="">
      <xdr:nvCxnSpPr>
        <xdr:cNvPr id="251" name="直線コネクタ 250"/>
        <xdr:cNvCxnSpPr/>
      </xdr:nvCxnSpPr>
      <xdr:spPr>
        <a:xfrm>
          <a:off x="13004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1" name="楕円 260"/>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2"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3" name="楕円 262"/>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4" name="テキスト ボックス 263"/>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5" name="楕円 264"/>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6" name="テキスト ボックス 265"/>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7" name="楕円 266"/>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8" name="テキスト ボックス 267"/>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塵芥処理業務の一部事務組合での実施や平成２１年９月から町立病院を廃止し診療所化（老人保健施設併設）したことなど補助費等の減額に努めており、類似団体・全国・全道平均を下回っている。平成２６年度から消防の広域化により平成２５年度まで負担金で計上していた経費が委託料になったことも要因と考えられる。今後も各種補助金等の目的や内容を精査し適正な執行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142240</xdr:rowOff>
    </xdr:to>
    <xdr:cxnSp macro="">
      <xdr:nvCxnSpPr>
        <xdr:cNvPr id="302" name="直線コネクタ 301"/>
        <xdr:cNvCxnSpPr/>
      </xdr:nvCxnSpPr>
      <xdr:spPr>
        <a:xfrm>
          <a:off x="15671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119380</xdr:rowOff>
    </xdr:to>
    <xdr:cxnSp macro="">
      <xdr:nvCxnSpPr>
        <xdr:cNvPr id="305" name="直線コネクタ 304"/>
        <xdr:cNvCxnSpPr/>
      </xdr:nvCxnSpPr>
      <xdr:spPr>
        <a:xfrm>
          <a:off x="14782800" y="588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50800</xdr:rowOff>
    </xdr:to>
    <xdr:cxnSp macro="">
      <xdr:nvCxnSpPr>
        <xdr:cNvPr id="308" name="直線コネクタ 307"/>
        <xdr:cNvCxnSpPr/>
      </xdr:nvCxnSpPr>
      <xdr:spPr>
        <a:xfrm>
          <a:off x="13893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xdr:rowOff>
    </xdr:from>
    <xdr:to>
      <xdr:col>69</xdr:col>
      <xdr:colOff>92075</xdr:colOff>
      <xdr:row>34</xdr:row>
      <xdr:rowOff>27940</xdr:rowOff>
    </xdr:to>
    <xdr:cxnSp macro="">
      <xdr:nvCxnSpPr>
        <xdr:cNvPr id="311" name="直線コネクタ 310"/>
        <xdr:cNvCxnSpPr/>
      </xdr:nvCxnSpPr>
      <xdr:spPr>
        <a:xfrm>
          <a:off x="13004800" y="5838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21" name="楕円 320"/>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22"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23" name="楕円 322"/>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24" name="テキスト ボックス 323"/>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25" name="楕円 324"/>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26" name="テキスト ボックス 325"/>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27" name="楕円 326"/>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28" name="テキスト ボックス 327"/>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129540</xdr:rowOff>
    </xdr:from>
    <xdr:to>
      <xdr:col>65</xdr:col>
      <xdr:colOff>53975</xdr:colOff>
      <xdr:row>34</xdr:row>
      <xdr:rowOff>59690</xdr:rowOff>
    </xdr:to>
    <xdr:sp macro="" textlink="">
      <xdr:nvSpPr>
        <xdr:cNvPr id="329" name="楕円 328"/>
        <xdr:cNvSpPr/>
      </xdr:nvSpPr>
      <xdr:spPr>
        <a:xfrm>
          <a:off x="12954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69867</xdr:rowOff>
    </xdr:from>
    <xdr:ext cx="762000" cy="259045"/>
    <xdr:sp macro="" textlink="">
      <xdr:nvSpPr>
        <xdr:cNvPr id="330" name="テキスト ボックス 329"/>
        <xdr:cNvSpPr txBox="1"/>
      </xdr:nvSpPr>
      <xdr:spPr>
        <a:xfrm>
          <a:off x="126238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普通建設事業に係る地方債の償還などが始まり、類似団体平均に比べ高い比率になっている。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年度に借入れた旭ヶ丘活性化事業に係る過疎対策事業債の元利償還開始等により、平成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年度に償還のピークを迎えたが、今後も償還額の高い状況が続くことが予想されるため、大型事業の着手には十分な注意を払い、適切な起債発行を図ることで公債費の縮減に努める。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54611</xdr:rowOff>
    </xdr:to>
    <xdr:cxnSp macro="">
      <xdr:nvCxnSpPr>
        <xdr:cNvPr id="362" name="直線コネクタ 361"/>
        <xdr:cNvCxnSpPr/>
      </xdr:nvCxnSpPr>
      <xdr:spPr>
        <a:xfrm flipV="1">
          <a:off x="3987800" y="13420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54611</xdr:rowOff>
    </xdr:to>
    <xdr:cxnSp macro="">
      <xdr:nvCxnSpPr>
        <xdr:cNvPr id="365" name="直線コネクタ 364"/>
        <xdr:cNvCxnSpPr/>
      </xdr:nvCxnSpPr>
      <xdr:spPr>
        <a:xfrm>
          <a:off x="3098800" y="132715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69850</xdr:rowOff>
    </xdr:to>
    <xdr:cxnSp macro="">
      <xdr:nvCxnSpPr>
        <xdr:cNvPr id="368" name="直線コネクタ 367"/>
        <xdr:cNvCxnSpPr/>
      </xdr:nvCxnSpPr>
      <xdr:spPr>
        <a:xfrm>
          <a:off x="2209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24130</xdr:rowOff>
    </xdr:to>
    <xdr:cxnSp macro="">
      <xdr:nvCxnSpPr>
        <xdr:cNvPr id="371" name="直線コネクタ 370"/>
        <xdr:cNvCxnSpPr/>
      </xdr:nvCxnSpPr>
      <xdr:spPr>
        <a:xfrm flipV="1">
          <a:off x="1320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81" name="楕円 380"/>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2"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3" name="楕円 382"/>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4" name="テキスト ボックス 383"/>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5" name="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6" name="テキスト ボックス 38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7" name="楕円 386"/>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8" name="テキスト ボックス 387"/>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9" name="楕円 38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0" name="テキスト ボックス 389"/>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公債費以外の経常収支比率については、類似団体平均に比べ高い比率となっている。類似団体を上回る委託料等に係る物件費や繰出金等の抑制を図るなど、財政構造の弾力性確保に努める。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15966</xdr:rowOff>
    </xdr:from>
    <xdr:to>
      <xdr:col>82</xdr:col>
      <xdr:colOff>107950</xdr:colOff>
      <xdr:row>78</xdr:row>
      <xdr:rowOff>143329</xdr:rowOff>
    </xdr:to>
    <xdr:cxnSp macro="">
      <xdr:nvCxnSpPr>
        <xdr:cNvPr id="425" name="直線コネクタ 424"/>
        <xdr:cNvCxnSpPr/>
      </xdr:nvCxnSpPr>
      <xdr:spPr>
        <a:xfrm>
          <a:off x="15671800" y="1338906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125368</xdr:rowOff>
    </xdr:from>
    <xdr:to>
      <xdr:col>78</xdr:col>
      <xdr:colOff>69850</xdr:colOff>
      <xdr:row>78</xdr:row>
      <xdr:rowOff>15966</xdr:rowOff>
    </xdr:to>
    <xdr:cxnSp macro="">
      <xdr:nvCxnSpPr>
        <xdr:cNvPr id="428" name="直線コネクタ 427"/>
        <xdr:cNvCxnSpPr/>
      </xdr:nvCxnSpPr>
      <xdr:spPr>
        <a:xfrm>
          <a:off x="14782800" y="133270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77</xdr:row>
      <xdr:rowOff>125368</xdr:rowOff>
    </xdr:to>
    <xdr:cxnSp macro="">
      <xdr:nvCxnSpPr>
        <xdr:cNvPr id="431" name="直線コネクタ 430"/>
        <xdr:cNvCxnSpPr/>
      </xdr:nvCxnSpPr>
      <xdr:spPr>
        <a:xfrm>
          <a:off x="13893800" y="132453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100874</xdr:rowOff>
    </xdr:from>
    <xdr:to>
      <xdr:col>69</xdr:col>
      <xdr:colOff>92075</xdr:colOff>
      <xdr:row>77</xdr:row>
      <xdr:rowOff>43724</xdr:rowOff>
    </xdr:to>
    <xdr:cxnSp macro="">
      <xdr:nvCxnSpPr>
        <xdr:cNvPr id="434" name="直線コネクタ 433"/>
        <xdr:cNvCxnSpPr/>
      </xdr:nvCxnSpPr>
      <xdr:spPr>
        <a:xfrm>
          <a:off x="13004800" y="131310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44" name="楕円 443"/>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45" name="公債費以外該当値テキスト"/>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6" name="楕円 445"/>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7" name="テキスト ボックス 446"/>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74568</xdr:rowOff>
    </xdr:from>
    <xdr:to>
      <xdr:col>74</xdr:col>
      <xdr:colOff>31750</xdr:colOff>
      <xdr:row>78</xdr:row>
      <xdr:rowOff>4718</xdr:rowOff>
    </xdr:to>
    <xdr:sp macro="" textlink="">
      <xdr:nvSpPr>
        <xdr:cNvPr id="448" name="楕円 447"/>
        <xdr:cNvSpPr/>
      </xdr:nvSpPr>
      <xdr:spPr>
        <a:xfrm>
          <a:off x="14732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14895</xdr:rowOff>
    </xdr:from>
    <xdr:ext cx="762000" cy="259045"/>
    <xdr:sp macro="" textlink="">
      <xdr:nvSpPr>
        <xdr:cNvPr id="449" name="テキスト ボックス 448"/>
        <xdr:cNvSpPr txBox="1"/>
      </xdr:nvSpPr>
      <xdr:spPr>
        <a:xfrm>
          <a:off x="14401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50" name="楕円 449"/>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79301</xdr:rowOff>
    </xdr:from>
    <xdr:ext cx="762000" cy="259045"/>
    <xdr:sp macro="" textlink="">
      <xdr:nvSpPr>
        <xdr:cNvPr id="451" name="テキスト ボックス 450"/>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52" name="楕円 451"/>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161851</xdr:rowOff>
    </xdr:from>
    <xdr:ext cx="762000" cy="259045"/>
    <xdr:sp macro="" textlink="">
      <xdr:nvSpPr>
        <xdr:cNvPr id="453" name="テキスト ボックス 452"/>
        <xdr:cNvSpPr txBox="1"/>
      </xdr:nvSpPr>
      <xdr:spPr>
        <a:xfrm>
          <a:off x="12623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41840</xdr:rowOff>
    </xdr:from>
    <xdr:to>
      <xdr:col>29</xdr:col>
      <xdr:colOff>127000</xdr:colOff>
      <xdr:row>18</xdr:row>
      <xdr:rowOff>42695</xdr:rowOff>
    </xdr:to>
    <xdr:cxnSp macro="">
      <xdr:nvCxnSpPr>
        <xdr:cNvPr id="51" name="直線コネクタ 50"/>
        <xdr:cNvCxnSpPr/>
      </xdr:nvCxnSpPr>
      <xdr:spPr bwMode="auto">
        <a:xfrm>
          <a:off x="5003800" y="3175565"/>
          <a:ext cx="6477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41840</xdr:rowOff>
    </xdr:from>
    <xdr:to>
      <xdr:col>26</xdr:col>
      <xdr:colOff>50800</xdr:colOff>
      <xdr:row>18</xdr:row>
      <xdr:rowOff>56223</xdr:rowOff>
    </xdr:to>
    <xdr:cxnSp macro="">
      <xdr:nvCxnSpPr>
        <xdr:cNvPr id="54" name="直線コネクタ 53"/>
        <xdr:cNvCxnSpPr/>
      </xdr:nvCxnSpPr>
      <xdr:spPr bwMode="auto">
        <a:xfrm flipV="1">
          <a:off x="4305300" y="3175565"/>
          <a:ext cx="6985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56223</xdr:rowOff>
    </xdr:from>
    <xdr:to>
      <xdr:col>22</xdr:col>
      <xdr:colOff>114300</xdr:colOff>
      <xdr:row>18</xdr:row>
      <xdr:rowOff>58307</xdr:rowOff>
    </xdr:to>
    <xdr:cxnSp macro="">
      <xdr:nvCxnSpPr>
        <xdr:cNvPr id="57" name="直線コネクタ 56"/>
        <xdr:cNvCxnSpPr/>
      </xdr:nvCxnSpPr>
      <xdr:spPr bwMode="auto">
        <a:xfrm flipV="1">
          <a:off x="3606800" y="3189948"/>
          <a:ext cx="698500" cy="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58307</xdr:rowOff>
    </xdr:from>
    <xdr:to>
      <xdr:col>18</xdr:col>
      <xdr:colOff>177800</xdr:colOff>
      <xdr:row>18</xdr:row>
      <xdr:rowOff>65011</xdr:rowOff>
    </xdr:to>
    <xdr:cxnSp macro="">
      <xdr:nvCxnSpPr>
        <xdr:cNvPr id="60" name="直線コネクタ 59"/>
        <xdr:cNvCxnSpPr/>
      </xdr:nvCxnSpPr>
      <xdr:spPr bwMode="auto">
        <a:xfrm flipV="1">
          <a:off x="2908300" y="3192032"/>
          <a:ext cx="698500" cy="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163345</xdr:rowOff>
    </xdr:from>
    <xdr:to>
      <xdr:col>29</xdr:col>
      <xdr:colOff>177800</xdr:colOff>
      <xdr:row>18</xdr:row>
      <xdr:rowOff>93495</xdr:rowOff>
    </xdr:to>
    <xdr:sp macro="" textlink="">
      <xdr:nvSpPr>
        <xdr:cNvPr id="70" name="楕円 69"/>
        <xdr:cNvSpPr/>
      </xdr:nvSpPr>
      <xdr:spPr bwMode="auto">
        <a:xfrm>
          <a:off x="5600700" y="312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135422</xdr:rowOff>
    </xdr:from>
    <xdr:ext cx="762000" cy="259045"/>
    <xdr:sp macro="" textlink="">
      <xdr:nvSpPr>
        <xdr:cNvPr id="71" name="人口1人当たり決算額の推移該当値テキスト130"/>
        <xdr:cNvSpPr txBox="1"/>
      </xdr:nvSpPr>
      <xdr:spPr>
        <a:xfrm>
          <a:off x="5740400" y="309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162490</xdr:rowOff>
    </xdr:from>
    <xdr:to>
      <xdr:col>26</xdr:col>
      <xdr:colOff>101600</xdr:colOff>
      <xdr:row>18</xdr:row>
      <xdr:rowOff>92640</xdr:rowOff>
    </xdr:to>
    <xdr:sp macro="" textlink="">
      <xdr:nvSpPr>
        <xdr:cNvPr id="72" name="楕円 71"/>
        <xdr:cNvSpPr/>
      </xdr:nvSpPr>
      <xdr:spPr bwMode="auto">
        <a:xfrm>
          <a:off x="4953000" y="312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77416</xdr:rowOff>
    </xdr:from>
    <xdr:ext cx="736600" cy="259045"/>
    <xdr:sp macro="" textlink="">
      <xdr:nvSpPr>
        <xdr:cNvPr id="73" name="テキスト ボックス 72"/>
        <xdr:cNvSpPr txBox="1"/>
      </xdr:nvSpPr>
      <xdr:spPr>
        <a:xfrm>
          <a:off x="4622800" y="321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5423</xdr:rowOff>
    </xdr:from>
    <xdr:to>
      <xdr:col>22</xdr:col>
      <xdr:colOff>165100</xdr:colOff>
      <xdr:row>18</xdr:row>
      <xdr:rowOff>107023</xdr:rowOff>
    </xdr:to>
    <xdr:sp macro="" textlink="">
      <xdr:nvSpPr>
        <xdr:cNvPr id="74" name="楕円 73"/>
        <xdr:cNvSpPr/>
      </xdr:nvSpPr>
      <xdr:spPr bwMode="auto">
        <a:xfrm>
          <a:off x="4254500" y="313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91800</xdr:rowOff>
    </xdr:from>
    <xdr:ext cx="762000" cy="259045"/>
    <xdr:sp macro="" textlink="">
      <xdr:nvSpPr>
        <xdr:cNvPr id="75" name="テキスト ボックス 74"/>
        <xdr:cNvSpPr txBox="1"/>
      </xdr:nvSpPr>
      <xdr:spPr>
        <a:xfrm>
          <a:off x="3924300" y="322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7507</xdr:rowOff>
    </xdr:from>
    <xdr:to>
      <xdr:col>19</xdr:col>
      <xdr:colOff>38100</xdr:colOff>
      <xdr:row>18</xdr:row>
      <xdr:rowOff>109107</xdr:rowOff>
    </xdr:to>
    <xdr:sp macro="" textlink="">
      <xdr:nvSpPr>
        <xdr:cNvPr id="76" name="楕円 75"/>
        <xdr:cNvSpPr/>
      </xdr:nvSpPr>
      <xdr:spPr bwMode="auto">
        <a:xfrm>
          <a:off x="3556000" y="314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119284</xdr:rowOff>
    </xdr:from>
    <xdr:ext cx="762000" cy="259045"/>
    <xdr:sp macro="" textlink="">
      <xdr:nvSpPr>
        <xdr:cNvPr id="77" name="テキスト ボックス 76"/>
        <xdr:cNvSpPr txBox="1"/>
      </xdr:nvSpPr>
      <xdr:spPr>
        <a:xfrm>
          <a:off x="3225800" y="291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14211</xdr:rowOff>
    </xdr:from>
    <xdr:to>
      <xdr:col>15</xdr:col>
      <xdr:colOff>101600</xdr:colOff>
      <xdr:row>18</xdr:row>
      <xdr:rowOff>115811</xdr:rowOff>
    </xdr:to>
    <xdr:sp macro="" textlink="">
      <xdr:nvSpPr>
        <xdr:cNvPr id="78" name="楕円 77"/>
        <xdr:cNvSpPr/>
      </xdr:nvSpPr>
      <xdr:spPr bwMode="auto">
        <a:xfrm>
          <a:off x="2857500" y="314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125988</xdr:rowOff>
    </xdr:from>
    <xdr:ext cx="762000" cy="259045"/>
    <xdr:sp macro="" textlink="">
      <xdr:nvSpPr>
        <xdr:cNvPr id="79" name="テキスト ボックス 78"/>
        <xdr:cNvSpPr txBox="1"/>
      </xdr:nvSpPr>
      <xdr:spPr>
        <a:xfrm>
          <a:off x="2527300" y="291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10878</xdr:rowOff>
    </xdr:from>
    <xdr:to>
      <xdr:col>29</xdr:col>
      <xdr:colOff>127000</xdr:colOff>
      <xdr:row>35</xdr:row>
      <xdr:rowOff>52712</xdr:rowOff>
    </xdr:to>
    <xdr:cxnSp macro="">
      <xdr:nvCxnSpPr>
        <xdr:cNvPr id="114" name="直線コネクタ 113"/>
        <xdr:cNvCxnSpPr/>
      </xdr:nvCxnSpPr>
      <xdr:spPr bwMode="auto">
        <a:xfrm flipV="1">
          <a:off x="5003800" y="6621228"/>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52712</xdr:rowOff>
    </xdr:from>
    <xdr:to>
      <xdr:col>26</xdr:col>
      <xdr:colOff>50800</xdr:colOff>
      <xdr:row>35</xdr:row>
      <xdr:rowOff>179866</xdr:rowOff>
    </xdr:to>
    <xdr:cxnSp macro="">
      <xdr:nvCxnSpPr>
        <xdr:cNvPr id="117" name="直線コネクタ 116"/>
        <xdr:cNvCxnSpPr/>
      </xdr:nvCxnSpPr>
      <xdr:spPr bwMode="auto">
        <a:xfrm flipV="1">
          <a:off x="4305300" y="6663062"/>
          <a:ext cx="698500" cy="12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179866</xdr:rowOff>
    </xdr:from>
    <xdr:to>
      <xdr:col>22</xdr:col>
      <xdr:colOff>114300</xdr:colOff>
      <xdr:row>35</xdr:row>
      <xdr:rowOff>200120</xdr:rowOff>
    </xdr:to>
    <xdr:cxnSp macro="">
      <xdr:nvCxnSpPr>
        <xdr:cNvPr id="120" name="直線コネクタ 119"/>
        <xdr:cNvCxnSpPr/>
      </xdr:nvCxnSpPr>
      <xdr:spPr bwMode="auto">
        <a:xfrm flipV="1">
          <a:off x="3606800" y="6790216"/>
          <a:ext cx="698500" cy="2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178690</xdr:rowOff>
    </xdr:from>
    <xdr:to>
      <xdr:col>18</xdr:col>
      <xdr:colOff>177800</xdr:colOff>
      <xdr:row>35</xdr:row>
      <xdr:rowOff>200120</xdr:rowOff>
    </xdr:to>
    <xdr:cxnSp macro="">
      <xdr:nvCxnSpPr>
        <xdr:cNvPr id="123" name="直線コネクタ 122"/>
        <xdr:cNvCxnSpPr/>
      </xdr:nvCxnSpPr>
      <xdr:spPr bwMode="auto">
        <a:xfrm>
          <a:off x="2908300" y="6789040"/>
          <a:ext cx="698500" cy="2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302978</xdr:rowOff>
    </xdr:from>
    <xdr:to>
      <xdr:col>29</xdr:col>
      <xdr:colOff>177800</xdr:colOff>
      <xdr:row>35</xdr:row>
      <xdr:rowOff>61678</xdr:rowOff>
    </xdr:to>
    <xdr:sp macro="" textlink="">
      <xdr:nvSpPr>
        <xdr:cNvPr id="133" name="楕円 132"/>
        <xdr:cNvSpPr/>
      </xdr:nvSpPr>
      <xdr:spPr bwMode="auto">
        <a:xfrm>
          <a:off x="5600700" y="657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148055</xdr:rowOff>
    </xdr:from>
    <xdr:ext cx="762000" cy="259045"/>
    <xdr:sp macro="" textlink="">
      <xdr:nvSpPr>
        <xdr:cNvPr id="134" name="人口1人当たり決算額の推移該当値テキスト445"/>
        <xdr:cNvSpPr txBox="1"/>
      </xdr:nvSpPr>
      <xdr:spPr>
        <a:xfrm>
          <a:off x="5740400" y="64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1912</xdr:rowOff>
    </xdr:from>
    <xdr:to>
      <xdr:col>26</xdr:col>
      <xdr:colOff>101600</xdr:colOff>
      <xdr:row>35</xdr:row>
      <xdr:rowOff>103512</xdr:rowOff>
    </xdr:to>
    <xdr:sp macro="" textlink="">
      <xdr:nvSpPr>
        <xdr:cNvPr id="135" name="楕円 134"/>
        <xdr:cNvSpPr/>
      </xdr:nvSpPr>
      <xdr:spPr bwMode="auto">
        <a:xfrm>
          <a:off x="4953000" y="661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113689</xdr:rowOff>
    </xdr:from>
    <xdr:ext cx="736600" cy="259045"/>
    <xdr:sp macro="" textlink="">
      <xdr:nvSpPr>
        <xdr:cNvPr id="136" name="テキスト ボックス 135"/>
        <xdr:cNvSpPr txBox="1"/>
      </xdr:nvSpPr>
      <xdr:spPr>
        <a:xfrm>
          <a:off x="4622800" y="638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129066</xdr:rowOff>
    </xdr:from>
    <xdr:to>
      <xdr:col>22</xdr:col>
      <xdr:colOff>165100</xdr:colOff>
      <xdr:row>35</xdr:row>
      <xdr:rowOff>230666</xdr:rowOff>
    </xdr:to>
    <xdr:sp macro="" textlink="">
      <xdr:nvSpPr>
        <xdr:cNvPr id="137" name="楕円 136"/>
        <xdr:cNvSpPr/>
      </xdr:nvSpPr>
      <xdr:spPr bwMode="auto">
        <a:xfrm>
          <a:off x="4254500" y="673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240843</xdr:rowOff>
    </xdr:from>
    <xdr:ext cx="762000" cy="259045"/>
    <xdr:sp macro="" textlink="">
      <xdr:nvSpPr>
        <xdr:cNvPr id="138" name="テキスト ボックス 137"/>
        <xdr:cNvSpPr txBox="1"/>
      </xdr:nvSpPr>
      <xdr:spPr>
        <a:xfrm>
          <a:off x="3924300" y="650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149320</xdr:rowOff>
    </xdr:from>
    <xdr:to>
      <xdr:col>19</xdr:col>
      <xdr:colOff>38100</xdr:colOff>
      <xdr:row>35</xdr:row>
      <xdr:rowOff>250920</xdr:rowOff>
    </xdr:to>
    <xdr:sp macro="" textlink="">
      <xdr:nvSpPr>
        <xdr:cNvPr id="139" name="楕円 138"/>
        <xdr:cNvSpPr/>
      </xdr:nvSpPr>
      <xdr:spPr bwMode="auto">
        <a:xfrm>
          <a:off x="3556000" y="67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261097</xdr:rowOff>
    </xdr:from>
    <xdr:ext cx="762000" cy="259045"/>
    <xdr:sp macro="" textlink="">
      <xdr:nvSpPr>
        <xdr:cNvPr id="140" name="テキスト ボックス 139"/>
        <xdr:cNvSpPr txBox="1"/>
      </xdr:nvSpPr>
      <xdr:spPr>
        <a:xfrm>
          <a:off x="3225800" y="65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127890</xdr:rowOff>
    </xdr:from>
    <xdr:to>
      <xdr:col>15</xdr:col>
      <xdr:colOff>101600</xdr:colOff>
      <xdr:row>35</xdr:row>
      <xdr:rowOff>229490</xdr:rowOff>
    </xdr:to>
    <xdr:sp macro="" textlink="">
      <xdr:nvSpPr>
        <xdr:cNvPr id="141" name="楕円 140"/>
        <xdr:cNvSpPr/>
      </xdr:nvSpPr>
      <xdr:spPr bwMode="auto">
        <a:xfrm>
          <a:off x="2857500" y="673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239667</xdr:rowOff>
    </xdr:from>
    <xdr:ext cx="762000" cy="259045"/>
    <xdr:sp macro="" textlink="">
      <xdr:nvSpPr>
        <xdr:cNvPr id="142" name="テキスト ボックス 141"/>
        <xdr:cNvSpPr txBox="1"/>
      </xdr:nvSpPr>
      <xdr:spPr>
        <a:xfrm>
          <a:off x="2527300" y="65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73129</xdr:rowOff>
    </xdr:from>
    <xdr:to>
      <xdr:col>24</xdr:col>
      <xdr:colOff>63500</xdr:colOff>
      <xdr:row>37</xdr:row>
      <xdr:rowOff>85052</xdr:rowOff>
    </xdr:to>
    <xdr:cxnSp macro="">
      <xdr:nvCxnSpPr>
        <xdr:cNvPr id="60" name="直線コネクタ 59"/>
        <xdr:cNvCxnSpPr/>
      </xdr:nvCxnSpPr>
      <xdr:spPr>
        <a:xfrm flipV="1">
          <a:off x="3797300" y="6416779"/>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85052</xdr:rowOff>
    </xdr:from>
    <xdr:to>
      <xdr:col>19</xdr:col>
      <xdr:colOff>177800</xdr:colOff>
      <xdr:row>37</xdr:row>
      <xdr:rowOff>92349</xdr:rowOff>
    </xdr:to>
    <xdr:cxnSp macro="">
      <xdr:nvCxnSpPr>
        <xdr:cNvPr id="63" name="直線コネクタ 62"/>
        <xdr:cNvCxnSpPr/>
      </xdr:nvCxnSpPr>
      <xdr:spPr>
        <a:xfrm flipV="1">
          <a:off x="2908300" y="6428702"/>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88197</xdr:rowOff>
    </xdr:from>
    <xdr:to>
      <xdr:col>15</xdr:col>
      <xdr:colOff>50800</xdr:colOff>
      <xdr:row>37</xdr:row>
      <xdr:rowOff>92349</xdr:rowOff>
    </xdr:to>
    <xdr:cxnSp macro="">
      <xdr:nvCxnSpPr>
        <xdr:cNvPr id="66" name="直線コネクタ 65"/>
        <xdr:cNvCxnSpPr/>
      </xdr:nvCxnSpPr>
      <xdr:spPr>
        <a:xfrm>
          <a:off x="2019300" y="6431847"/>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88197</xdr:rowOff>
    </xdr:from>
    <xdr:to>
      <xdr:col>10</xdr:col>
      <xdr:colOff>114300</xdr:colOff>
      <xdr:row>37</xdr:row>
      <xdr:rowOff>88863</xdr:rowOff>
    </xdr:to>
    <xdr:cxnSp macro="">
      <xdr:nvCxnSpPr>
        <xdr:cNvPr id="69" name="直線コネクタ 68"/>
        <xdr:cNvCxnSpPr/>
      </xdr:nvCxnSpPr>
      <xdr:spPr>
        <a:xfrm flipV="1">
          <a:off x="1130300" y="6431847"/>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22329</xdr:rowOff>
    </xdr:from>
    <xdr:to>
      <xdr:col>24</xdr:col>
      <xdr:colOff>114300</xdr:colOff>
      <xdr:row>37</xdr:row>
      <xdr:rowOff>123929</xdr:rowOff>
    </xdr:to>
    <xdr:sp macro="" textlink="">
      <xdr:nvSpPr>
        <xdr:cNvPr id="79" name="楕円 78"/>
        <xdr:cNvSpPr/>
      </xdr:nvSpPr>
      <xdr:spPr>
        <a:xfrm>
          <a:off x="4584700" y="63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45206</xdr:rowOff>
    </xdr:from>
    <xdr:ext cx="599010" cy="259045"/>
    <xdr:sp macro="" textlink="">
      <xdr:nvSpPr>
        <xdr:cNvPr id="80" name="人件費該当値テキスト"/>
        <xdr:cNvSpPr txBox="1"/>
      </xdr:nvSpPr>
      <xdr:spPr>
        <a:xfrm>
          <a:off x="4686300" y="621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34252</xdr:rowOff>
    </xdr:from>
    <xdr:to>
      <xdr:col>20</xdr:col>
      <xdr:colOff>38100</xdr:colOff>
      <xdr:row>37</xdr:row>
      <xdr:rowOff>135852</xdr:rowOff>
    </xdr:to>
    <xdr:sp macro="" textlink="">
      <xdr:nvSpPr>
        <xdr:cNvPr id="81" name="楕円 80"/>
        <xdr:cNvSpPr/>
      </xdr:nvSpPr>
      <xdr:spPr>
        <a:xfrm>
          <a:off x="3746500" y="63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152379</xdr:rowOff>
    </xdr:from>
    <xdr:ext cx="599010" cy="259045"/>
    <xdr:sp macro="" textlink="">
      <xdr:nvSpPr>
        <xdr:cNvPr id="82" name="テキスト ボックス 81"/>
        <xdr:cNvSpPr txBox="1"/>
      </xdr:nvSpPr>
      <xdr:spPr>
        <a:xfrm>
          <a:off x="3497795" y="615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41549</xdr:rowOff>
    </xdr:from>
    <xdr:to>
      <xdr:col>15</xdr:col>
      <xdr:colOff>101600</xdr:colOff>
      <xdr:row>37</xdr:row>
      <xdr:rowOff>143149</xdr:rowOff>
    </xdr:to>
    <xdr:sp macro="" textlink="">
      <xdr:nvSpPr>
        <xdr:cNvPr id="83" name="楕円 82"/>
        <xdr:cNvSpPr/>
      </xdr:nvSpPr>
      <xdr:spPr>
        <a:xfrm>
          <a:off x="2857500" y="63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159676</xdr:rowOff>
    </xdr:from>
    <xdr:ext cx="599010" cy="259045"/>
    <xdr:sp macro="" textlink="">
      <xdr:nvSpPr>
        <xdr:cNvPr id="84" name="テキスト ボックス 83"/>
        <xdr:cNvSpPr txBox="1"/>
      </xdr:nvSpPr>
      <xdr:spPr>
        <a:xfrm>
          <a:off x="2608795" y="61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37397</xdr:rowOff>
    </xdr:from>
    <xdr:to>
      <xdr:col>10</xdr:col>
      <xdr:colOff>165100</xdr:colOff>
      <xdr:row>37</xdr:row>
      <xdr:rowOff>138997</xdr:rowOff>
    </xdr:to>
    <xdr:sp macro="" textlink="">
      <xdr:nvSpPr>
        <xdr:cNvPr id="85" name="楕円 84"/>
        <xdr:cNvSpPr/>
      </xdr:nvSpPr>
      <xdr:spPr>
        <a:xfrm>
          <a:off x="1968500" y="63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155524</xdr:rowOff>
    </xdr:from>
    <xdr:ext cx="599010" cy="259045"/>
    <xdr:sp macro="" textlink="">
      <xdr:nvSpPr>
        <xdr:cNvPr id="86" name="テキスト ボックス 85"/>
        <xdr:cNvSpPr txBox="1"/>
      </xdr:nvSpPr>
      <xdr:spPr>
        <a:xfrm>
          <a:off x="1719795" y="61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38063</xdr:rowOff>
    </xdr:from>
    <xdr:to>
      <xdr:col>6</xdr:col>
      <xdr:colOff>38100</xdr:colOff>
      <xdr:row>37</xdr:row>
      <xdr:rowOff>139663</xdr:rowOff>
    </xdr:to>
    <xdr:sp macro="" textlink="">
      <xdr:nvSpPr>
        <xdr:cNvPr id="87" name="楕円 86"/>
        <xdr:cNvSpPr/>
      </xdr:nvSpPr>
      <xdr:spPr>
        <a:xfrm>
          <a:off x="1079500" y="63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156190</xdr:rowOff>
    </xdr:from>
    <xdr:ext cx="599010" cy="259045"/>
    <xdr:sp macro="" textlink="">
      <xdr:nvSpPr>
        <xdr:cNvPr id="88" name="テキスト ボックス 87"/>
        <xdr:cNvSpPr txBox="1"/>
      </xdr:nvSpPr>
      <xdr:spPr>
        <a:xfrm>
          <a:off x="830795" y="615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91287</xdr:rowOff>
    </xdr:from>
    <xdr:to>
      <xdr:col>24</xdr:col>
      <xdr:colOff>63500</xdr:colOff>
      <xdr:row>58</xdr:row>
      <xdr:rowOff>99851</xdr:rowOff>
    </xdr:to>
    <xdr:cxnSp macro="">
      <xdr:nvCxnSpPr>
        <xdr:cNvPr id="117" name="直線コネクタ 116"/>
        <xdr:cNvCxnSpPr/>
      </xdr:nvCxnSpPr>
      <xdr:spPr>
        <a:xfrm flipV="1">
          <a:off x="3797300" y="10035387"/>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99851</xdr:rowOff>
    </xdr:from>
    <xdr:to>
      <xdr:col>19</xdr:col>
      <xdr:colOff>177800</xdr:colOff>
      <xdr:row>58</xdr:row>
      <xdr:rowOff>102341</xdr:rowOff>
    </xdr:to>
    <xdr:cxnSp macro="">
      <xdr:nvCxnSpPr>
        <xdr:cNvPr id="120" name="直線コネクタ 119"/>
        <xdr:cNvCxnSpPr/>
      </xdr:nvCxnSpPr>
      <xdr:spPr>
        <a:xfrm flipV="1">
          <a:off x="2908300" y="10043951"/>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102341</xdr:rowOff>
    </xdr:from>
    <xdr:to>
      <xdr:col>15</xdr:col>
      <xdr:colOff>50800</xdr:colOff>
      <xdr:row>58</xdr:row>
      <xdr:rowOff>113887</xdr:rowOff>
    </xdr:to>
    <xdr:cxnSp macro="">
      <xdr:nvCxnSpPr>
        <xdr:cNvPr id="123" name="直線コネクタ 122"/>
        <xdr:cNvCxnSpPr/>
      </xdr:nvCxnSpPr>
      <xdr:spPr>
        <a:xfrm flipV="1">
          <a:off x="2019300" y="10046441"/>
          <a:ext cx="889000" cy="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113887</xdr:rowOff>
    </xdr:from>
    <xdr:to>
      <xdr:col>10</xdr:col>
      <xdr:colOff>114300</xdr:colOff>
      <xdr:row>58</xdr:row>
      <xdr:rowOff>115456</xdr:rowOff>
    </xdr:to>
    <xdr:cxnSp macro="">
      <xdr:nvCxnSpPr>
        <xdr:cNvPr id="126" name="直線コネクタ 125"/>
        <xdr:cNvCxnSpPr/>
      </xdr:nvCxnSpPr>
      <xdr:spPr>
        <a:xfrm flipV="1">
          <a:off x="1130300" y="10057987"/>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40487</xdr:rowOff>
    </xdr:from>
    <xdr:to>
      <xdr:col>24</xdr:col>
      <xdr:colOff>114300</xdr:colOff>
      <xdr:row>58</xdr:row>
      <xdr:rowOff>142087</xdr:rowOff>
    </xdr:to>
    <xdr:sp macro="" textlink="">
      <xdr:nvSpPr>
        <xdr:cNvPr id="136" name="楕円 135"/>
        <xdr:cNvSpPr/>
      </xdr:nvSpPr>
      <xdr:spPr>
        <a:xfrm>
          <a:off x="4584700" y="9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171314</xdr:rowOff>
    </xdr:from>
    <xdr:ext cx="599010" cy="259045"/>
    <xdr:sp macro="" textlink="">
      <xdr:nvSpPr>
        <xdr:cNvPr id="137" name="物件費該当値テキスト"/>
        <xdr:cNvSpPr txBox="1"/>
      </xdr:nvSpPr>
      <xdr:spPr>
        <a:xfrm>
          <a:off x="4686300" y="977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49051</xdr:rowOff>
    </xdr:from>
    <xdr:to>
      <xdr:col>20</xdr:col>
      <xdr:colOff>38100</xdr:colOff>
      <xdr:row>58</xdr:row>
      <xdr:rowOff>150651</xdr:rowOff>
    </xdr:to>
    <xdr:sp macro="" textlink="">
      <xdr:nvSpPr>
        <xdr:cNvPr id="138" name="楕円 137"/>
        <xdr:cNvSpPr/>
      </xdr:nvSpPr>
      <xdr:spPr>
        <a:xfrm>
          <a:off x="3746500" y="99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167178</xdr:rowOff>
    </xdr:from>
    <xdr:ext cx="599010" cy="259045"/>
    <xdr:sp macro="" textlink="">
      <xdr:nvSpPr>
        <xdr:cNvPr id="139" name="テキスト ボックス 138"/>
        <xdr:cNvSpPr txBox="1"/>
      </xdr:nvSpPr>
      <xdr:spPr>
        <a:xfrm>
          <a:off x="3497795" y="976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51541</xdr:rowOff>
    </xdr:from>
    <xdr:to>
      <xdr:col>15</xdr:col>
      <xdr:colOff>101600</xdr:colOff>
      <xdr:row>58</xdr:row>
      <xdr:rowOff>153141</xdr:rowOff>
    </xdr:to>
    <xdr:sp macro="" textlink="">
      <xdr:nvSpPr>
        <xdr:cNvPr id="140" name="楕円 139"/>
        <xdr:cNvSpPr/>
      </xdr:nvSpPr>
      <xdr:spPr>
        <a:xfrm>
          <a:off x="2857500" y="99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169668</xdr:rowOff>
    </xdr:from>
    <xdr:ext cx="599010" cy="259045"/>
    <xdr:sp macro="" textlink="">
      <xdr:nvSpPr>
        <xdr:cNvPr id="141" name="テキスト ボックス 140"/>
        <xdr:cNvSpPr txBox="1"/>
      </xdr:nvSpPr>
      <xdr:spPr>
        <a:xfrm>
          <a:off x="2608795" y="977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63087</xdr:rowOff>
    </xdr:from>
    <xdr:to>
      <xdr:col>10</xdr:col>
      <xdr:colOff>165100</xdr:colOff>
      <xdr:row>58</xdr:row>
      <xdr:rowOff>164687</xdr:rowOff>
    </xdr:to>
    <xdr:sp macro="" textlink="">
      <xdr:nvSpPr>
        <xdr:cNvPr id="142" name="楕円 141"/>
        <xdr:cNvSpPr/>
      </xdr:nvSpPr>
      <xdr:spPr>
        <a:xfrm>
          <a:off x="1968500" y="100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155814</xdr:rowOff>
    </xdr:from>
    <xdr:ext cx="599010" cy="259045"/>
    <xdr:sp macro="" textlink="">
      <xdr:nvSpPr>
        <xdr:cNvPr id="143" name="テキスト ボックス 142"/>
        <xdr:cNvSpPr txBox="1"/>
      </xdr:nvSpPr>
      <xdr:spPr>
        <a:xfrm>
          <a:off x="1719795" y="1009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64656</xdr:rowOff>
    </xdr:from>
    <xdr:to>
      <xdr:col>6</xdr:col>
      <xdr:colOff>38100</xdr:colOff>
      <xdr:row>58</xdr:row>
      <xdr:rowOff>166256</xdr:rowOff>
    </xdr:to>
    <xdr:sp macro="" textlink="">
      <xdr:nvSpPr>
        <xdr:cNvPr id="144" name="楕円 143"/>
        <xdr:cNvSpPr/>
      </xdr:nvSpPr>
      <xdr:spPr>
        <a:xfrm>
          <a:off x="1079500" y="100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11333</xdr:rowOff>
    </xdr:from>
    <xdr:ext cx="599010" cy="259045"/>
    <xdr:sp macro="" textlink="">
      <xdr:nvSpPr>
        <xdr:cNvPr id="145" name="テキスト ボックス 144"/>
        <xdr:cNvSpPr txBox="1"/>
      </xdr:nvSpPr>
      <xdr:spPr>
        <a:xfrm>
          <a:off x="830795" y="978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11071</xdr:rowOff>
    </xdr:from>
    <xdr:to>
      <xdr:col>24</xdr:col>
      <xdr:colOff>63500</xdr:colOff>
      <xdr:row>79</xdr:row>
      <xdr:rowOff>11170</xdr:rowOff>
    </xdr:to>
    <xdr:cxnSp macro="">
      <xdr:nvCxnSpPr>
        <xdr:cNvPr id="174" name="直線コネクタ 173"/>
        <xdr:cNvCxnSpPr/>
      </xdr:nvCxnSpPr>
      <xdr:spPr>
        <a:xfrm>
          <a:off x="3797300" y="13555621"/>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7931</xdr:rowOff>
    </xdr:from>
    <xdr:to>
      <xdr:col>19</xdr:col>
      <xdr:colOff>177800</xdr:colOff>
      <xdr:row>79</xdr:row>
      <xdr:rowOff>11071</xdr:rowOff>
    </xdr:to>
    <xdr:cxnSp macro="">
      <xdr:nvCxnSpPr>
        <xdr:cNvPr id="177" name="直線コネクタ 176"/>
        <xdr:cNvCxnSpPr/>
      </xdr:nvCxnSpPr>
      <xdr:spPr>
        <a:xfrm>
          <a:off x="2908300" y="13552481"/>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7558</xdr:rowOff>
    </xdr:from>
    <xdr:to>
      <xdr:col>15</xdr:col>
      <xdr:colOff>50800</xdr:colOff>
      <xdr:row>79</xdr:row>
      <xdr:rowOff>7931</xdr:rowOff>
    </xdr:to>
    <xdr:cxnSp macro="">
      <xdr:nvCxnSpPr>
        <xdr:cNvPr id="180" name="直線コネクタ 179"/>
        <xdr:cNvCxnSpPr/>
      </xdr:nvCxnSpPr>
      <xdr:spPr>
        <a:xfrm>
          <a:off x="2019300" y="13552108"/>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7558</xdr:rowOff>
    </xdr:from>
    <xdr:to>
      <xdr:col>10</xdr:col>
      <xdr:colOff>114300</xdr:colOff>
      <xdr:row>79</xdr:row>
      <xdr:rowOff>16934</xdr:rowOff>
    </xdr:to>
    <xdr:cxnSp macro="">
      <xdr:nvCxnSpPr>
        <xdr:cNvPr id="183" name="直線コネクタ 182"/>
        <xdr:cNvCxnSpPr/>
      </xdr:nvCxnSpPr>
      <xdr:spPr>
        <a:xfrm flipV="1">
          <a:off x="1130300" y="13552108"/>
          <a:ext cx="889000" cy="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131820</xdr:rowOff>
    </xdr:from>
    <xdr:to>
      <xdr:col>24</xdr:col>
      <xdr:colOff>114300</xdr:colOff>
      <xdr:row>79</xdr:row>
      <xdr:rowOff>61970</xdr:rowOff>
    </xdr:to>
    <xdr:sp macro="" textlink="">
      <xdr:nvSpPr>
        <xdr:cNvPr id="193" name="楕円 192"/>
        <xdr:cNvSpPr/>
      </xdr:nvSpPr>
      <xdr:spPr>
        <a:xfrm>
          <a:off x="4584700" y="13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51417</xdr:rowOff>
    </xdr:from>
    <xdr:ext cx="469744" cy="259045"/>
    <xdr:sp macro="" textlink="">
      <xdr:nvSpPr>
        <xdr:cNvPr id="194" name="維持補修費該当値テキスト"/>
        <xdr:cNvSpPr txBox="1"/>
      </xdr:nvSpPr>
      <xdr:spPr>
        <a:xfrm>
          <a:off x="4686300" y="134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131721</xdr:rowOff>
    </xdr:from>
    <xdr:to>
      <xdr:col>20</xdr:col>
      <xdr:colOff>38100</xdr:colOff>
      <xdr:row>79</xdr:row>
      <xdr:rowOff>61871</xdr:rowOff>
    </xdr:to>
    <xdr:sp macro="" textlink="">
      <xdr:nvSpPr>
        <xdr:cNvPr id="195" name="楕円 194"/>
        <xdr:cNvSpPr/>
      </xdr:nvSpPr>
      <xdr:spPr>
        <a:xfrm>
          <a:off x="3746500" y="135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52998</xdr:rowOff>
    </xdr:from>
    <xdr:ext cx="469744" cy="259045"/>
    <xdr:sp macro="" textlink="">
      <xdr:nvSpPr>
        <xdr:cNvPr id="196" name="テキスト ボックス 195"/>
        <xdr:cNvSpPr txBox="1"/>
      </xdr:nvSpPr>
      <xdr:spPr>
        <a:xfrm>
          <a:off x="3562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128581</xdr:rowOff>
    </xdr:from>
    <xdr:to>
      <xdr:col>15</xdr:col>
      <xdr:colOff>101600</xdr:colOff>
      <xdr:row>79</xdr:row>
      <xdr:rowOff>58731</xdr:rowOff>
    </xdr:to>
    <xdr:sp macro="" textlink="">
      <xdr:nvSpPr>
        <xdr:cNvPr id="197" name="楕円 196"/>
        <xdr:cNvSpPr/>
      </xdr:nvSpPr>
      <xdr:spPr>
        <a:xfrm>
          <a:off x="2857500" y="135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49858</xdr:rowOff>
    </xdr:from>
    <xdr:ext cx="469744" cy="259045"/>
    <xdr:sp macro="" textlink="">
      <xdr:nvSpPr>
        <xdr:cNvPr id="198" name="テキスト ボックス 197"/>
        <xdr:cNvSpPr txBox="1"/>
      </xdr:nvSpPr>
      <xdr:spPr>
        <a:xfrm>
          <a:off x="2673428" y="135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128208</xdr:rowOff>
    </xdr:from>
    <xdr:to>
      <xdr:col>10</xdr:col>
      <xdr:colOff>165100</xdr:colOff>
      <xdr:row>79</xdr:row>
      <xdr:rowOff>58358</xdr:rowOff>
    </xdr:to>
    <xdr:sp macro="" textlink="">
      <xdr:nvSpPr>
        <xdr:cNvPr id="199" name="楕円 198"/>
        <xdr:cNvSpPr/>
      </xdr:nvSpPr>
      <xdr:spPr>
        <a:xfrm>
          <a:off x="1968500" y="135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49485</xdr:rowOff>
    </xdr:from>
    <xdr:ext cx="469744" cy="259045"/>
    <xdr:sp macro="" textlink="">
      <xdr:nvSpPr>
        <xdr:cNvPr id="200" name="テキスト ボックス 199"/>
        <xdr:cNvSpPr txBox="1"/>
      </xdr:nvSpPr>
      <xdr:spPr>
        <a:xfrm>
          <a:off x="1784428" y="135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137584</xdr:rowOff>
    </xdr:from>
    <xdr:to>
      <xdr:col>6</xdr:col>
      <xdr:colOff>38100</xdr:colOff>
      <xdr:row>79</xdr:row>
      <xdr:rowOff>67734</xdr:rowOff>
    </xdr:to>
    <xdr:sp macro="" textlink="">
      <xdr:nvSpPr>
        <xdr:cNvPr id="201" name="楕円 200"/>
        <xdr:cNvSpPr/>
      </xdr:nvSpPr>
      <xdr:spPr>
        <a:xfrm>
          <a:off x="1079500" y="135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58861</xdr:rowOff>
    </xdr:from>
    <xdr:ext cx="469744" cy="259045"/>
    <xdr:sp macro="" textlink="">
      <xdr:nvSpPr>
        <xdr:cNvPr id="202" name="テキスト ボックス 201"/>
        <xdr:cNvSpPr txBox="1"/>
      </xdr:nvSpPr>
      <xdr:spPr>
        <a:xfrm>
          <a:off x="895428" y="1360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57328</xdr:rowOff>
    </xdr:from>
    <xdr:to>
      <xdr:col>24</xdr:col>
      <xdr:colOff>63500</xdr:colOff>
      <xdr:row>95</xdr:row>
      <xdr:rowOff>78587</xdr:rowOff>
    </xdr:to>
    <xdr:cxnSp macro="">
      <xdr:nvCxnSpPr>
        <xdr:cNvPr id="233" name="直線コネクタ 232"/>
        <xdr:cNvCxnSpPr/>
      </xdr:nvCxnSpPr>
      <xdr:spPr>
        <a:xfrm>
          <a:off x="3797300" y="16345078"/>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57328</xdr:rowOff>
    </xdr:from>
    <xdr:to>
      <xdr:col>19</xdr:col>
      <xdr:colOff>177800</xdr:colOff>
      <xdr:row>95</xdr:row>
      <xdr:rowOff>58406</xdr:rowOff>
    </xdr:to>
    <xdr:cxnSp macro="">
      <xdr:nvCxnSpPr>
        <xdr:cNvPr id="236" name="直線コネクタ 235"/>
        <xdr:cNvCxnSpPr/>
      </xdr:nvCxnSpPr>
      <xdr:spPr>
        <a:xfrm flipV="1">
          <a:off x="2908300" y="1634507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58406</xdr:rowOff>
    </xdr:from>
    <xdr:to>
      <xdr:col>15</xdr:col>
      <xdr:colOff>50800</xdr:colOff>
      <xdr:row>95</xdr:row>
      <xdr:rowOff>118864</xdr:rowOff>
    </xdr:to>
    <xdr:cxnSp macro="">
      <xdr:nvCxnSpPr>
        <xdr:cNvPr id="239" name="直線コネクタ 238"/>
        <xdr:cNvCxnSpPr/>
      </xdr:nvCxnSpPr>
      <xdr:spPr>
        <a:xfrm flipV="1">
          <a:off x="2019300" y="16346156"/>
          <a:ext cx="8890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118864</xdr:rowOff>
    </xdr:from>
    <xdr:to>
      <xdr:col>10</xdr:col>
      <xdr:colOff>114300</xdr:colOff>
      <xdr:row>95</xdr:row>
      <xdr:rowOff>120466</xdr:rowOff>
    </xdr:to>
    <xdr:cxnSp macro="">
      <xdr:nvCxnSpPr>
        <xdr:cNvPr id="242" name="直線コネクタ 241"/>
        <xdr:cNvCxnSpPr/>
      </xdr:nvCxnSpPr>
      <xdr:spPr>
        <a:xfrm flipV="1">
          <a:off x="1130300" y="16406614"/>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27787</xdr:rowOff>
    </xdr:from>
    <xdr:to>
      <xdr:col>24</xdr:col>
      <xdr:colOff>114300</xdr:colOff>
      <xdr:row>95</xdr:row>
      <xdr:rowOff>129387</xdr:rowOff>
    </xdr:to>
    <xdr:sp macro="" textlink="">
      <xdr:nvSpPr>
        <xdr:cNvPr id="252" name="楕円 251"/>
        <xdr:cNvSpPr/>
      </xdr:nvSpPr>
      <xdr:spPr>
        <a:xfrm>
          <a:off x="4584700" y="163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6214</xdr:rowOff>
    </xdr:from>
    <xdr:ext cx="534377" cy="259045"/>
    <xdr:sp macro="" textlink="">
      <xdr:nvSpPr>
        <xdr:cNvPr id="253" name="扶助費該当値テキスト"/>
        <xdr:cNvSpPr txBox="1"/>
      </xdr:nvSpPr>
      <xdr:spPr>
        <a:xfrm>
          <a:off x="4686300" y="162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6528</xdr:rowOff>
    </xdr:from>
    <xdr:to>
      <xdr:col>20</xdr:col>
      <xdr:colOff>38100</xdr:colOff>
      <xdr:row>95</xdr:row>
      <xdr:rowOff>108128</xdr:rowOff>
    </xdr:to>
    <xdr:sp macro="" textlink="">
      <xdr:nvSpPr>
        <xdr:cNvPr id="254" name="楕円 253"/>
        <xdr:cNvSpPr/>
      </xdr:nvSpPr>
      <xdr:spPr>
        <a:xfrm>
          <a:off x="3746500" y="16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99255</xdr:rowOff>
    </xdr:from>
    <xdr:ext cx="534377" cy="259045"/>
    <xdr:sp macro="" textlink="">
      <xdr:nvSpPr>
        <xdr:cNvPr id="255" name="テキスト ボックス 254"/>
        <xdr:cNvSpPr txBox="1"/>
      </xdr:nvSpPr>
      <xdr:spPr>
        <a:xfrm>
          <a:off x="3530111" y="163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7606</xdr:rowOff>
    </xdr:from>
    <xdr:to>
      <xdr:col>15</xdr:col>
      <xdr:colOff>101600</xdr:colOff>
      <xdr:row>95</xdr:row>
      <xdr:rowOff>109206</xdr:rowOff>
    </xdr:to>
    <xdr:sp macro="" textlink="">
      <xdr:nvSpPr>
        <xdr:cNvPr id="256" name="楕円 255"/>
        <xdr:cNvSpPr/>
      </xdr:nvSpPr>
      <xdr:spPr>
        <a:xfrm>
          <a:off x="2857500" y="162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100333</xdr:rowOff>
    </xdr:from>
    <xdr:ext cx="534377" cy="259045"/>
    <xdr:sp macro="" textlink="">
      <xdr:nvSpPr>
        <xdr:cNvPr id="257" name="テキスト ボックス 256"/>
        <xdr:cNvSpPr txBox="1"/>
      </xdr:nvSpPr>
      <xdr:spPr>
        <a:xfrm>
          <a:off x="2641111" y="163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68064</xdr:rowOff>
    </xdr:from>
    <xdr:to>
      <xdr:col>10</xdr:col>
      <xdr:colOff>165100</xdr:colOff>
      <xdr:row>95</xdr:row>
      <xdr:rowOff>169664</xdr:rowOff>
    </xdr:to>
    <xdr:sp macro="" textlink="">
      <xdr:nvSpPr>
        <xdr:cNvPr id="258" name="楕円 257"/>
        <xdr:cNvSpPr/>
      </xdr:nvSpPr>
      <xdr:spPr>
        <a:xfrm>
          <a:off x="19685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160791</xdr:rowOff>
    </xdr:from>
    <xdr:ext cx="534377" cy="259045"/>
    <xdr:sp macro="" textlink="">
      <xdr:nvSpPr>
        <xdr:cNvPr id="259" name="テキスト ボックス 258"/>
        <xdr:cNvSpPr txBox="1"/>
      </xdr:nvSpPr>
      <xdr:spPr>
        <a:xfrm>
          <a:off x="1752111" y="164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69666</xdr:rowOff>
    </xdr:from>
    <xdr:to>
      <xdr:col>6</xdr:col>
      <xdr:colOff>38100</xdr:colOff>
      <xdr:row>95</xdr:row>
      <xdr:rowOff>171266</xdr:rowOff>
    </xdr:to>
    <xdr:sp macro="" textlink="">
      <xdr:nvSpPr>
        <xdr:cNvPr id="260" name="楕円 259"/>
        <xdr:cNvSpPr/>
      </xdr:nvSpPr>
      <xdr:spPr>
        <a:xfrm>
          <a:off x="1079500" y="16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162393</xdr:rowOff>
    </xdr:from>
    <xdr:ext cx="534377" cy="259045"/>
    <xdr:sp macro="" textlink="">
      <xdr:nvSpPr>
        <xdr:cNvPr id="261" name="テキスト ボックス 260"/>
        <xdr:cNvSpPr txBox="1"/>
      </xdr:nvSpPr>
      <xdr:spPr>
        <a:xfrm>
          <a:off x="863111" y="164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7624</xdr:rowOff>
    </xdr:from>
    <xdr:to>
      <xdr:col>55</xdr:col>
      <xdr:colOff>0</xdr:colOff>
      <xdr:row>37</xdr:row>
      <xdr:rowOff>88029</xdr:rowOff>
    </xdr:to>
    <xdr:cxnSp macro="">
      <xdr:nvCxnSpPr>
        <xdr:cNvPr id="290" name="直線コネクタ 289"/>
        <xdr:cNvCxnSpPr/>
      </xdr:nvCxnSpPr>
      <xdr:spPr>
        <a:xfrm flipV="1">
          <a:off x="9639300" y="6351274"/>
          <a:ext cx="838200" cy="8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88029</xdr:rowOff>
    </xdr:from>
    <xdr:to>
      <xdr:col>50</xdr:col>
      <xdr:colOff>114300</xdr:colOff>
      <xdr:row>37</xdr:row>
      <xdr:rowOff>114021</xdr:rowOff>
    </xdr:to>
    <xdr:cxnSp macro="">
      <xdr:nvCxnSpPr>
        <xdr:cNvPr id="293" name="直線コネクタ 292"/>
        <xdr:cNvCxnSpPr/>
      </xdr:nvCxnSpPr>
      <xdr:spPr>
        <a:xfrm flipV="1">
          <a:off x="8750300" y="643167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80978</xdr:rowOff>
    </xdr:from>
    <xdr:to>
      <xdr:col>45</xdr:col>
      <xdr:colOff>177800</xdr:colOff>
      <xdr:row>37</xdr:row>
      <xdr:rowOff>114021</xdr:rowOff>
    </xdr:to>
    <xdr:cxnSp macro="">
      <xdr:nvCxnSpPr>
        <xdr:cNvPr id="296" name="直線コネクタ 295"/>
        <xdr:cNvCxnSpPr/>
      </xdr:nvCxnSpPr>
      <xdr:spPr>
        <a:xfrm>
          <a:off x="7861300" y="6424628"/>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80978</xdr:rowOff>
    </xdr:from>
    <xdr:to>
      <xdr:col>41</xdr:col>
      <xdr:colOff>50800</xdr:colOff>
      <xdr:row>37</xdr:row>
      <xdr:rowOff>169204</xdr:rowOff>
    </xdr:to>
    <xdr:cxnSp macro="">
      <xdr:nvCxnSpPr>
        <xdr:cNvPr id="299" name="直線コネクタ 298"/>
        <xdr:cNvCxnSpPr/>
      </xdr:nvCxnSpPr>
      <xdr:spPr>
        <a:xfrm flipV="1">
          <a:off x="6972300" y="6424628"/>
          <a:ext cx="889000" cy="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128274</xdr:rowOff>
    </xdr:from>
    <xdr:to>
      <xdr:col>55</xdr:col>
      <xdr:colOff>50800</xdr:colOff>
      <xdr:row>37</xdr:row>
      <xdr:rowOff>58424</xdr:rowOff>
    </xdr:to>
    <xdr:sp macro="" textlink="">
      <xdr:nvSpPr>
        <xdr:cNvPr id="309" name="楕円 308"/>
        <xdr:cNvSpPr/>
      </xdr:nvSpPr>
      <xdr:spPr>
        <a:xfrm>
          <a:off x="10426700" y="63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151151</xdr:rowOff>
    </xdr:from>
    <xdr:ext cx="599010" cy="259045"/>
    <xdr:sp macro="" textlink="">
      <xdr:nvSpPr>
        <xdr:cNvPr id="310" name="補助費等該当値テキスト"/>
        <xdr:cNvSpPr txBox="1"/>
      </xdr:nvSpPr>
      <xdr:spPr>
        <a:xfrm>
          <a:off x="10528300" y="615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37229</xdr:rowOff>
    </xdr:from>
    <xdr:to>
      <xdr:col>50</xdr:col>
      <xdr:colOff>165100</xdr:colOff>
      <xdr:row>37</xdr:row>
      <xdr:rowOff>138829</xdr:rowOff>
    </xdr:to>
    <xdr:sp macro="" textlink="">
      <xdr:nvSpPr>
        <xdr:cNvPr id="311" name="楕円 310"/>
        <xdr:cNvSpPr/>
      </xdr:nvSpPr>
      <xdr:spPr>
        <a:xfrm>
          <a:off x="9588500" y="6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129956</xdr:rowOff>
    </xdr:from>
    <xdr:ext cx="599010" cy="259045"/>
    <xdr:sp macro="" textlink="">
      <xdr:nvSpPr>
        <xdr:cNvPr id="312" name="テキスト ボックス 311"/>
        <xdr:cNvSpPr txBox="1"/>
      </xdr:nvSpPr>
      <xdr:spPr>
        <a:xfrm>
          <a:off x="9339795" y="647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63221</xdr:rowOff>
    </xdr:from>
    <xdr:to>
      <xdr:col>46</xdr:col>
      <xdr:colOff>38100</xdr:colOff>
      <xdr:row>37</xdr:row>
      <xdr:rowOff>164821</xdr:rowOff>
    </xdr:to>
    <xdr:sp macro="" textlink="">
      <xdr:nvSpPr>
        <xdr:cNvPr id="313" name="楕円 312"/>
        <xdr:cNvSpPr/>
      </xdr:nvSpPr>
      <xdr:spPr>
        <a:xfrm>
          <a:off x="8699500" y="64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155948</xdr:rowOff>
    </xdr:from>
    <xdr:ext cx="599010" cy="259045"/>
    <xdr:sp macro="" textlink="">
      <xdr:nvSpPr>
        <xdr:cNvPr id="314" name="テキスト ボックス 313"/>
        <xdr:cNvSpPr txBox="1"/>
      </xdr:nvSpPr>
      <xdr:spPr>
        <a:xfrm>
          <a:off x="8450795" y="64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30178</xdr:rowOff>
    </xdr:from>
    <xdr:to>
      <xdr:col>41</xdr:col>
      <xdr:colOff>101600</xdr:colOff>
      <xdr:row>37</xdr:row>
      <xdr:rowOff>131778</xdr:rowOff>
    </xdr:to>
    <xdr:sp macro="" textlink="">
      <xdr:nvSpPr>
        <xdr:cNvPr id="315" name="楕円 314"/>
        <xdr:cNvSpPr/>
      </xdr:nvSpPr>
      <xdr:spPr>
        <a:xfrm>
          <a:off x="7810500" y="63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122905</xdr:rowOff>
    </xdr:from>
    <xdr:ext cx="599010" cy="259045"/>
    <xdr:sp macro="" textlink="">
      <xdr:nvSpPr>
        <xdr:cNvPr id="316" name="テキスト ボックス 315"/>
        <xdr:cNvSpPr txBox="1"/>
      </xdr:nvSpPr>
      <xdr:spPr>
        <a:xfrm>
          <a:off x="7561795" y="64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118405</xdr:rowOff>
    </xdr:from>
    <xdr:to>
      <xdr:col>36</xdr:col>
      <xdr:colOff>165100</xdr:colOff>
      <xdr:row>38</xdr:row>
      <xdr:rowOff>48555</xdr:rowOff>
    </xdr:to>
    <xdr:sp macro="" textlink="">
      <xdr:nvSpPr>
        <xdr:cNvPr id="317" name="楕円 316"/>
        <xdr:cNvSpPr/>
      </xdr:nvSpPr>
      <xdr:spPr>
        <a:xfrm>
          <a:off x="6921500" y="64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39681</xdr:rowOff>
    </xdr:from>
    <xdr:ext cx="599010" cy="259045"/>
    <xdr:sp macro="" textlink="">
      <xdr:nvSpPr>
        <xdr:cNvPr id="318" name="テキスト ボックス 317"/>
        <xdr:cNvSpPr txBox="1"/>
      </xdr:nvSpPr>
      <xdr:spPr>
        <a:xfrm>
          <a:off x="6672795" y="655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11003</xdr:rowOff>
    </xdr:from>
    <xdr:to>
      <xdr:col>55</xdr:col>
      <xdr:colOff>0</xdr:colOff>
      <xdr:row>58</xdr:row>
      <xdr:rowOff>80379</xdr:rowOff>
    </xdr:to>
    <xdr:cxnSp macro="">
      <xdr:nvCxnSpPr>
        <xdr:cNvPr id="347" name="直線コネクタ 346"/>
        <xdr:cNvCxnSpPr/>
      </xdr:nvCxnSpPr>
      <xdr:spPr>
        <a:xfrm flipV="1">
          <a:off x="9639300" y="9955103"/>
          <a:ext cx="838200" cy="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80379</xdr:rowOff>
    </xdr:from>
    <xdr:to>
      <xdr:col>50</xdr:col>
      <xdr:colOff>114300</xdr:colOff>
      <xdr:row>58</xdr:row>
      <xdr:rowOff>121865</xdr:rowOff>
    </xdr:to>
    <xdr:cxnSp macro="">
      <xdr:nvCxnSpPr>
        <xdr:cNvPr id="350" name="直線コネクタ 349"/>
        <xdr:cNvCxnSpPr/>
      </xdr:nvCxnSpPr>
      <xdr:spPr>
        <a:xfrm flipV="1">
          <a:off x="8750300" y="10024479"/>
          <a:ext cx="889000" cy="4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121865</xdr:rowOff>
    </xdr:from>
    <xdr:to>
      <xdr:col>45</xdr:col>
      <xdr:colOff>177800</xdr:colOff>
      <xdr:row>58</xdr:row>
      <xdr:rowOff>145599</xdr:rowOff>
    </xdr:to>
    <xdr:cxnSp macro="">
      <xdr:nvCxnSpPr>
        <xdr:cNvPr id="353" name="直線コネクタ 352"/>
        <xdr:cNvCxnSpPr/>
      </xdr:nvCxnSpPr>
      <xdr:spPr>
        <a:xfrm flipV="1">
          <a:off x="7861300" y="10065965"/>
          <a:ext cx="88900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104769</xdr:rowOff>
    </xdr:from>
    <xdr:to>
      <xdr:col>41</xdr:col>
      <xdr:colOff>50800</xdr:colOff>
      <xdr:row>58</xdr:row>
      <xdr:rowOff>145599</xdr:rowOff>
    </xdr:to>
    <xdr:cxnSp macro="">
      <xdr:nvCxnSpPr>
        <xdr:cNvPr id="356" name="直線コネクタ 355"/>
        <xdr:cNvCxnSpPr/>
      </xdr:nvCxnSpPr>
      <xdr:spPr>
        <a:xfrm>
          <a:off x="6972300" y="10048869"/>
          <a:ext cx="8890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131653</xdr:rowOff>
    </xdr:from>
    <xdr:to>
      <xdr:col>55</xdr:col>
      <xdr:colOff>50800</xdr:colOff>
      <xdr:row>58</xdr:row>
      <xdr:rowOff>61803</xdr:rowOff>
    </xdr:to>
    <xdr:sp macro="" textlink="">
      <xdr:nvSpPr>
        <xdr:cNvPr id="366" name="楕円 365"/>
        <xdr:cNvSpPr/>
      </xdr:nvSpPr>
      <xdr:spPr>
        <a:xfrm>
          <a:off x="10426700" y="99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154530</xdr:rowOff>
    </xdr:from>
    <xdr:ext cx="599010" cy="259045"/>
    <xdr:sp macro="" textlink="">
      <xdr:nvSpPr>
        <xdr:cNvPr id="367" name="普通建設事業費該当値テキスト"/>
        <xdr:cNvSpPr txBox="1"/>
      </xdr:nvSpPr>
      <xdr:spPr>
        <a:xfrm>
          <a:off x="10528300" y="975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29579</xdr:rowOff>
    </xdr:from>
    <xdr:to>
      <xdr:col>50</xdr:col>
      <xdr:colOff>165100</xdr:colOff>
      <xdr:row>58</xdr:row>
      <xdr:rowOff>131179</xdr:rowOff>
    </xdr:to>
    <xdr:sp macro="" textlink="">
      <xdr:nvSpPr>
        <xdr:cNvPr id="368" name="楕円 367"/>
        <xdr:cNvSpPr/>
      </xdr:nvSpPr>
      <xdr:spPr>
        <a:xfrm>
          <a:off x="9588500" y="99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147706</xdr:rowOff>
    </xdr:from>
    <xdr:ext cx="599010" cy="259045"/>
    <xdr:sp macro="" textlink="">
      <xdr:nvSpPr>
        <xdr:cNvPr id="369" name="テキスト ボックス 368"/>
        <xdr:cNvSpPr txBox="1"/>
      </xdr:nvSpPr>
      <xdr:spPr>
        <a:xfrm>
          <a:off x="9339795" y="974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71065</xdr:rowOff>
    </xdr:from>
    <xdr:to>
      <xdr:col>46</xdr:col>
      <xdr:colOff>38100</xdr:colOff>
      <xdr:row>59</xdr:row>
      <xdr:rowOff>1215</xdr:rowOff>
    </xdr:to>
    <xdr:sp macro="" textlink="">
      <xdr:nvSpPr>
        <xdr:cNvPr id="370" name="楕円 369"/>
        <xdr:cNvSpPr/>
      </xdr:nvSpPr>
      <xdr:spPr>
        <a:xfrm>
          <a:off x="8699500" y="10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163792</xdr:rowOff>
    </xdr:from>
    <xdr:ext cx="599010" cy="259045"/>
    <xdr:sp macro="" textlink="">
      <xdr:nvSpPr>
        <xdr:cNvPr id="371" name="テキスト ボックス 370"/>
        <xdr:cNvSpPr txBox="1"/>
      </xdr:nvSpPr>
      <xdr:spPr>
        <a:xfrm>
          <a:off x="8450795" y="1010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94799</xdr:rowOff>
    </xdr:from>
    <xdr:to>
      <xdr:col>41</xdr:col>
      <xdr:colOff>101600</xdr:colOff>
      <xdr:row>59</xdr:row>
      <xdr:rowOff>24949</xdr:rowOff>
    </xdr:to>
    <xdr:sp macro="" textlink="">
      <xdr:nvSpPr>
        <xdr:cNvPr id="372" name="楕円 371"/>
        <xdr:cNvSpPr/>
      </xdr:nvSpPr>
      <xdr:spPr>
        <a:xfrm>
          <a:off x="7810500" y="100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16076</xdr:rowOff>
    </xdr:from>
    <xdr:ext cx="599010" cy="259045"/>
    <xdr:sp macro="" textlink="">
      <xdr:nvSpPr>
        <xdr:cNvPr id="373" name="テキスト ボックス 372"/>
        <xdr:cNvSpPr txBox="1"/>
      </xdr:nvSpPr>
      <xdr:spPr>
        <a:xfrm>
          <a:off x="7561795" y="101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53969</xdr:rowOff>
    </xdr:from>
    <xdr:to>
      <xdr:col>36</xdr:col>
      <xdr:colOff>165100</xdr:colOff>
      <xdr:row>58</xdr:row>
      <xdr:rowOff>155569</xdr:rowOff>
    </xdr:to>
    <xdr:sp macro="" textlink="">
      <xdr:nvSpPr>
        <xdr:cNvPr id="374" name="楕円 373"/>
        <xdr:cNvSpPr/>
      </xdr:nvSpPr>
      <xdr:spPr>
        <a:xfrm>
          <a:off x="6921500" y="99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646</xdr:rowOff>
    </xdr:from>
    <xdr:ext cx="599010" cy="259045"/>
    <xdr:sp macro="" textlink="">
      <xdr:nvSpPr>
        <xdr:cNvPr id="375" name="テキスト ボックス 374"/>
        <xdr:cNvSpPr txBox="1"/>
      </xdr:nvSpPr>
      <xdr:spPr>
        <a:xfrm>
          <a:off x="6672795" y="97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48933</xdr:rowOff>
    </xdr:from>
    <xdr:to>
      <xdr:col>55</xdr:col>
      <xdr:colOff>0</xdr:colOff>
      <xdr:row>79</xdr:row>
      <xdr:rowOff>51654</xdr:rowOff>
    </xdr:to>
    <xdr:cxnSp macro="">
      <xdr:nvCxnSpPr>
        <xdr:cNvPr id="406" name="直線コネクタ 405"/>
        <xdr:cNvCxnSpPr/>
      </xdr:nvCxnSpPr>
      <xdr:spPr>
        <a:xfrm flipV="1">
          <a:off x="9639300" y="1342203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163485</xdr:rowOff>
    </xdr:from>
    <xdr:to>
      <xdr:col>50</xdr:col>
      <xdr:colOff>114300</xdr:colOff>
      <xdr:row>79</xdr:row>
      <xdr:rowOff>51654</xdr:rowOff>
    </xdr:to>
    <xdr:cxnSp macro="">
      <xdr:nvCxnSpPr>
        <xdr:cNvPr id="409" name="直線コネクタ 408"/>
        <xdr:cNvCxnSpPr/>
      </xdr:nvCxnSpPr>
      <xdr:spPr>
        <a:xfrm>
          <a:off x="8750300" y="13536585"/>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163485</xdr:rowOff>
    </xdr:from>
    <xdr:to>
      <xdr:col>45</xdr:col>
      <xdr:colOff>177800</xdr:colOff>
      <xdr:row>79</xdr:row>
      <xdr:rowOff>47315</xdr:rowOff>
    </xdr:to>
    <xdr:cxnSp macro="">
      <xdr:nvCxnSpPr>
        <xdr:cNvPr id="412" name="直線コネクタ 411"/>
        <xdr:cNvCxnSpPr/>
      </xdr:nvCxnSpPr>
      <xdr:spPr>
        <a:xfrm flipV="1">
          <a:off x="7861300" y="13536585"/>
          <a:ext cx="889000" cy="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163219</xdr:rowOff>
    </xdr:from>
    <xdr:to>
      <xdr:col>41</xdr:col>
      <xdr:colOff>50800</xdr:colOff>
      <xdr:row>79</xdr:row>
      <xdr:rowOff>47315</xdr:rowOff>
    </xdr:to>
    <xdr:cxnSp macro="">
      <xdr:nvCxnSpPr>
        <xdr:cNvPr id="415" name="直線コネクタ 414"/>
        <xdr:cNvCxnSpPr/>
      </xdr:nvCxnSpPr>
      <xdr:spPr>
        <a:xfrm>
          <a:off x="6972300" y="13536319"/>
          <a:ext cx="889000" cy="5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169583</xdr:rowOff>
    </xdr:from>
    <xdr:to>
      <xdr:col>55</xdr:col>
      <xdr:colOff>50800</xdr:colOff>
      <xdr:row>78</xdr:row>
      <xdr:rowOff>99733</xdr:rowOff>
    </xdr:to>
    <xdr:sp macro="" textlink="">
      <xdr:nvSpPr>
        <xdr:cNvPr id="425" name="楕円 424"/>
        <xdr:cNvSpPr/>
      </xdr:nvSpPr>
      <xdr:spPr>
        <a:xfrm>
          <a:off x="10426700" y="133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21010</xdr:rowOff>
    </xdr:from>
    <xdr:ext cx="599010" cy="259045"/>
    <xdr:sp macro="" textlink="">
      <xdr:nvSpPr>
        <xdr:cNvPr id="426" name="普通建設事業費 （ うち新規整備　）該当値テキスト"/>
        <xdr:cNvSpPr txBox="1"/>
      </xdr:nvSpPr>
      <xdr:spPr>
        <a:xfrm>
          <a:off x="10528300" y="132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854</xdr:rowOff>
    </xdr:from>
    <xdr:to>
      <xdr:col>50</xdr:col>
      <xdr:colOff>165100</xdr:colOff>
      <xdr:row>79</xdr:row>
      <xdr:rowOff>102454</xdr:rowOff>
    </xdr:to>
    <xdr:sp macro="" textlink="">
      <xdr:nvSpPr>
        <xdr:cNvPr id="427" name="楕円 426"/>
        <xdr:cNvSpPr/>
      </xdr:nvSpPr>
      <xdr:spPr>
        <a:xfrm>
          <a:off x="9588500" y="135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93581</xdr:rowOff>
    </xdr:from>
    <xdr:ext cx="534377" cy="259045"/>
    <xdr:sp macro="" textlink="">
      <xdr:nvSpPr>
        <xdr:cNvPr id="428" name="テキスト ボックス 427"/>
        <xdr:cNvSpPr txBox="1"/>
      </xdr:nvSpPr>
      <xdr:spPr>
        <a:xfrm>
          <a:off x="9372111" y="136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112685</xdr:rowOff>
    </xdr:from>
    <xdr:to>
      <xdr:col>46</xdr:col>
      <xdr:colOff>38100</xdr:colOff>
      <xdr:row>79</xdr:row>
      <xdr:rowOff>42835</xdr:rowOff>
    </xdr:to>
    <xdr:sp macro="" textlink="">
      <xdr:nvSpPr>
        <xdr:cNvPr id="429" name="楕円 428"/>
        <xdr:cNvSpPr/>
      </xdr:nvSpPr>
      <xdr:spPr>
        <a:xfrm>
          <a:off x="8699500" y="134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33962</xdr:rowOff>
    </xdr:from>
    <xdr:ext cx="534377" cy="259045"/>
    <xdr:sp macro="" textlink="">
      <xdr:nvSpPr>
        <xdr:cNvPr id="430" name="テキスト ボックス 429"/>
        <xdr:cNvSpPr txBox="1"/>
      </xdr:nvSpPr>
      <xdr:spPr>
        <a:xfrm>
          <a:off x="8483111" y="1357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167965</xdr:rowOff>
    </xdr:from>
    <xdr:to>
      <xdr:col>41</xdr:col>
      <xdr:colOff>101600</xdr:colOff>
      <xdr:row>79</xdr:row>
      <xdr:rowOff>98115</xdr:rowOff>
    </xdr:to>
    <xdr:sp macro="" textlink="">
      <xdr:nvSpPr>
        <xdr:cNvPr id="431" name="楕円 430"/>
        <xdr:cNvSpPr/>
      </xdr:nvSpPr>
      <xdr:spPr>
        <a:xfrm>
          <a:off x="7810500" y="135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89242</xdr:rowOff>
    </xdr:from>
    <xdr:ext cx="534377" cy="259045"/>
    <xdr:sp macro="" textlink="">
      <xdr:nvSpPr>
        <xdr:cNvPr id="432" name="テキスト ボックス 431"/>
        <xdr:cNvSpPr txBox="1"/>
      </xdr:nvSpPr>
      <xdr:spPr>
        <a:xfrm>
          <a:off x="7594111" y="136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112419</xdr:rowOff>
    </xdr:from>
    <xdr:to>
      <xdr:col>36</xdr:col>
      <xdr:colOff>165100</xdr:colOff>
      <xdr:row>79</xdr:row>
      <xdr:rowOff>42569</xdr:rowOff>
    </xdr:to>
    <xdr:sp macro="" textlink="">
      <xdr:nvSpPr>
        <xdr:cNvPr id="433" name="楕円 432"/>
        <xdr:cNvSpPr/>
      </xdr:nvSpPr>
      <xdr:spPr>
        <a:xfrm>
          <a:off x="6921500" y="134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33696</xdr:rowOff>
    </xdr:from>
    <xdr:ext cx="534377" cy="259045"/>
    <xdr:sp macro="" textlink="">
      <xdr:nvSpPr>
        <xdr:cNvPr id="434" name="テキスト ボックス 433"/>
        <xdr:cNvSpPr txBox="1"/>
      </xdr:nvSpPr>
      <xdr:spPr>
        <a:xfrm>
          <a:off x="6705111" y="135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34810</xdr:rowOff>
    </xdr:from>
    <xdr:to>
      <xdr:col>55</xdr:col>
      <xdr:colOff>0</xdr:colOff>
      <xdr:row>98</xdr:row>
      <xdr:rowOff>68853</xdr:rowOff>
    </xdr:to>
    <xdr:cxnSp macro="">
      <xdr:nvCxnSpPr>
        <xdr:cNvPr id="461" name="直線コネクタ 460"/>
        <xdr:cNvCxnSpPr/>
      </xdr:nvCxnSpPr>
      <xdr:spPr>
        <a:xfrm>
          <a:off x="9639300" y="16836910"/>
          <a:ext cx="8382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34810</xdr:rowOff>
    </xdr:from>
    <xdr:to>
      <xdr:col>50</xdr:col>
      <xdr:colOff>114300</xdr:colOff>
      <xdr:row>98</xdr:row>
      <xdr:rowOff>79214</xdr:rowOff>
    </xdr:to>
    <xdr:cxnSp macro="">
      <xdr:nvCxnSpPr>
        <xdr:cNvPr id="464" name="直線コネクタ 463"/>
        <xdr:cNvCxnSpPr/>
      </xdr:nvCxnSpPr>
      <xdr:spPr>
        <a:xfrm flipV="1">
          <a:off x="8750300" y="16836910"/>
          <a:ext cx="889000" cy="4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79214</xdr:rowOff>
    </xdr:from>
    <xdr:to>
      <xdr:col>45</xdr:col>
      <xdr:colOff>177800</xdr:colOff>
      <xdr:row>98</xdr:row>
      <xdr:rowOff>80807</xdr:rowOff>
    </xdr:to>
    <xdr:cxnSp macro="">
      <xdr:nvCxnSpPr>
        <xdr:cNvPr id="467" name="直線コネクタ 466"/>
        <xdr:cNvCxnSpPr/>
      </xdr:nvCxnSpPr>
      <xdr:spPr>
        <a:xfrm flipV="1">
          <a:off x="7861300" y="16881314"/>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59116</xdr:rowOff>
    </xdr:from>
    <xdr:to>
      <xdr:col>41</xdr:col>
      <xdr:colOff>50800</xdr:colOff>
      <xdr:row>98</xdr:row>
      <xdr:rowOff>80807</xdr:rowOff>
    </xdr:to>
    <xdr:cxnSp macro="">
      <xdr:nvCxnSpPr>
        <xdr:cNvPr id="470" name="直線コネクタ 469"/>
        <xdr:cNvCxnSpPr/>
      </xdr:nvCxnSpPr>
      <xdr:spPr>
        <a:xfrm>
          <a:off x="6972300" y="16861216"/>
          <a:ext cx="8890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18053</xdr:rowOff>
    </xdr:from>
    <xdr:to>
      <xdr:col>55</xdr:col>
      <xdr:colOff>50800</xdr:colOff>
      <xdr:row>98</xdr:row>
      <xdr:rowOff>119653</xdr:rowOff>
    </xdr:to>
    <xdr:sp macro="" textlink="">
      <xdr:nvSpPr>
        <xdr:cNvPr id="480" name="楕円 479"/>
        <xdr:cNvSpPr/>
      </xdr:nvSpPr>
      <xdr:spPr>
        <a:xfrm>
          <a:off x="10426700" y="168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148880</xdr:rowOff>
    </xdr:from>
    <xdr:ext cx="599010" cy="259045"/>
    <xdr:sp macro="" textlink="">
      <xdr:nvSpPr>
        <xdr:cNvPr id="481" name="普通建設事業費 （ うち更新整備　）該当値テキスト"/>
        <xdr:cNvSpPr txBox="1"/>
      </xdr:nvSpPr>
      <xdr:spPr>
        <a:xfrm>
          <a:off x="10528300" y="1660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155460</xdr:rowOff>
    </xdr:from>
    <xdr:to>
      <xdr:col>50</xdr:col>
      <xdr:colOff>165100</xdr:colOff>
      <xdr:row>98</xdr:row>
      <xdr:rowOff>85610</xdr:rowOff>
    </xdr:to>
    <xdr:sp macro="" textlink="">
      <xdr:nvSpPr>
        <xdr:cNvPr id="482" name="楕円 481"/>
        <xdr:cNvSpPr/>
      </xdr:nvSpPr>
      <xdr:spPr>
        <a:xfrm>
          <a:off x="9588500" y="16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102137</xdr:rowOff>
    </xdr:from>
    <xdr:ext cx="599010" cy="259045"/>
    <xdr:sp macro="" textlink="">
      <xdr:nvSpPr>
        <xdr:cNvPr id="483" name="テキスト ボックス 482"/>
        <xdr:cNvSpPr txBox="1"/>
      </xdr:nvSpPr>
      <xdr:spPr>
        <a:xfrm>
          <a:off x="9339795" y="1656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28414</xdr:rowOff>
    </xdr:from>
    <xdr:to>
      <xdr:col>46</xdr:col>
      <xdr:colOff>38100</xdr:colOff>
      <xdr:row>98</xdr:row>
      <xdr:rowOff>130014</xdr:rowOff>
    </xdr:to>
    <xdr:sp macro="" textlink="">
      <xdr:nvSpPr>
        <xdr:cNvPr id="484" name="楕円 483"/>
        <xdr:cNvSpPr/>
      </xdr:nvSpPr>
      <xdr:spPr>
        <a:xfrm>
          <a:off x="8699500" y="168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121141</xdr:rowOff>
    </xdr:from>
    <xdr:ext cx="599010" cy="259045"/>
    <xdr:sp macro="" textlink="">
      <xdr:nvSpPr>
        <xdr:cNvPr id="485" name="テキスト ボックス 484"/>
        <xdr:cNvSpPr txBox="1"/>
      </xdr:nvSpPr>
      <xdr:spPr>
        <a:xfrm>
          <a:off x="8450795" y="1692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30007</xdr:rowOff>
    </xdr:from>
    <xdr:to>
      <xdr:col>41</xdr:col>
      <xdr:colOff>101600</xdr:colOff>
      <xdr:row>98</xdr:row>
      <xdr:rowOff>131607</xdr:rowOff>
    </xdr:to>
    <xdr:sp macro="" textlink="">
      <xdr:nvSpPr>
        <xdr:cNvPr id="486" name="楕円 485"/>
        <xdr:cNvSpPr/>
      </xdr:nvSpPr>
      <xdr:spPr>
        <a:xfrm>
          <a:off x="7810500" y="168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122734</xdr:rowOff>
    </xdr:from>
    <xdr:ext cx="599010" cy="259045"/>
    <xdr:sp macro="" textlink="">
      <xdr:nvSpPr>
        <xdr:cNvPr id="487" name="テキスト ボックス 486"/>
        <xdr:cNvSpPr txBox="1"/>
      </xdr:nvSpPr>
      <xdr:spPr>
        <a:xfrm>
          <a:off x="7561795" y="1692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8316</xdr:rowOff>
    </xdr:from>
    <xdr:to>
      <xdr:col>36</xdr:col>
      <xdr:colOff>165100</xdr:colOff>
      <xdr:row>98</xdr:row>
      <xdr:rowOff>109916</xdr:rowOff>
    </xdr:to>
    <xdr:sp macro="" textlink="">
      <xdr:nvSpPr>
        <xdr:cNvPr id="488" name="楕円 487"/>
        <xdr:cNvSpPr/>
      </xdr:nvSpPr>
      <xdr:spPr>
        <a:xfrm>
          <a:off x="6921500" y="168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126443</xdr:rowOff>
    </xdr:from>
    <xdr:ext cx="599010" cy="259045"/>
    <xdr:sp macro="" textlink="">
      <xdr:nvSpPr>
        <xdr:cNvPr id="489" name="テキスト ボックス 488"/>
        <xdr:cNvSpPr txBox="1"/>
      </xdr:nvSpPr>
      <xdr:spPr>
        <a:xfrm>
          <a:off x="6672795" y="1658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121606</xdr:rowOff>
    </xdr:from>
    <xdr:to>
      <xdr:col>85</xdr:col>
      <xdr:colOff>127000</xdr:colOff>
      <xdr:row>37</xdr:row>
      <xdr:rowOff>145507</xdr:rowOff>
    </xdr:to>
    <xdr:cxnSp macro="">
      <xdr:nvCxnSpPr>
        <xdr:cNvPr id="514" name="直線コネクタ 513"/>
        <xdr:cNvCxnSpPr/>
      </xdr:nvCxnSpPr>
      <xdr:spPr>
        <a:xfrm>
          <a:off x="15481300" y="6465256"/>
          <a:ext cx="8382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121606</xdr:rowOff>
    </xdr:from>
    <xdr:to>
      <xdr:col>81</xdr:col>
      <xdr:colOff>50800</xdr:colOff>
      <xdr:row>37</xdr:row>
      <xdr:rowOff>129853</xdr:rowOff>
    </xdr:to>
    <xdr:cxnSp macro="">
      <xdr:nvCxnSpPr>
        <xdr:cNvPr id="517" name="直線コネクタ 516"/>
        <xdr:cNvCxnSpPr/>
      </xdr:nvCxnSpPr>
      <xdr:spPr>
        <a:xfrm flipV="1">
          <a:off x="14592300" y="6465256"/>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129853</xdr:rowOff>
    </xdr:from>
    <xdr:to>
      <xdr:col>76</xdr:col>
      <xdr:colOff>114300</xdr:colOff>
      <xdr:row>37</xdr:row>
      <xdr:rowOff>135356</xdr:rowOff>
    </xdr:to>
    <xdr:cxnSp macro="">
      <xdr:nvCxnSpPr>
        <xdr:cNvPr id="520" name="直線コネクタ 519"/>
        <xdr:cNvCxnSpPr/>
      </xdr:nvCxnSpPr>
      <xdr:spPr>
        <a:xfrm flipV="1">
          <a:off x="13703300" y="6473503"/>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135356</xdr:rowOff>
    </xdr:from>
    <xdr:to>
      <xdr:col>71</xdr:col>
      <xdr:colOff>177800</xdr:colOff>
      <xdr:row>38</xdr:row>
      <xdr:rowOff>25303</xdr:rowOff>
    </xdr:to>
    <xdr:cxnSp macro="">
      <xdr:nvCxnSpPr>
        <xdr:cNvPr id="523" name="直線コネクタ 522"/>
        <xdr:cNvCxnSpPr/>
      </xdr:nvCxnSpPr>
      <xdr:spPr>
        <a:xfrm flipV="1">
          <a:off x="12814300" y="6479006"/>
          <a:ext cx="889000" cy="6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94707</xdr:rowOff>
    </xdr:from>
    <xdr:to>
      <xdr:col>85</xdr:col>
      <xdr:colOff>177800</xdr:colOff>
      <xdr:row>38</xdr:row>
      <xdr:rowOff>24857</xdr:rowOff>
    </xdr:to>
    <xdr:sp macro="" textlink="">
      <xdr:nvSpPr>
        <xdr:cNvPr id="533" name="楕円 532"/>
        <xdr:cNvSpPr/>
      </xdr:nvSpPr>
      <xdr:spPr>
        <a:xfrm>
          <a:off x="162687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31026</xdr:rowOff>
    </xdr:from>
    <xdr:ext cx="469744" cy="259045"/>
    <xdr:sp macro="" textlink="">
      <xdr:nvSpPr>
        <xdr:cNvPr id="534" name="災害復旧事業費該当値テキスト"/>
        <xdr:cNvSpPr txBox="1"/>
      </xdr:nvSpPr>
      <xdr:spPr>
        <a:xfrm>
          <a:off x="16370300" y="63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70806</xdr:rowOff>
    </xdr:from>
    <xdr:to>
      <xdr:col>81</xdr:col>
      <xdr:colOff>101600</xdr:colOff>
      <xdr:row>38</xdr:row>
      <xdr:rowOff>957</xdr:rowOff>
    </xdr:to>
    <xdr:sp macro="" textlink="">
      <xdr:nvSpPr>
        <xdr:cNvPr id="535" name="楕円 534"/>
        <xdr:cNvSpPr/>
      </xdr:nvSpPr>
      <xdr:spPr>
        <a:xfrm>
          <a:off x="15430500" y="641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163534</xdr:rowOff>
    </xdr:from>
    <xdr:ext cx="534377" cy="259045"/>
    <xdr:sp macro="" textlink="">
      <xdr:nvSpPr>
        <xdr:cNvPr id="536" name="テキスト ボックス 535"/>
        <xdr:cNvSpPr txBox="1"/>
      </xdr:nvSpPr>
      <xdr:spPr>
        <a:xfrm>
          <a:off x="15214111" y="65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79053</xdr:rowOff>
    </xdr:from>
    <xdr:to>
      <xdr:col>76</xdr:col>
      <xdr:colOff>165100</xdr:colOff>
      <xdr:row>38</xdr:row>
      <xdr:rowOff>9203</xdr:rowOff>
    </xdr:to>
    <xdr:sp macro="" textlink="">
      <xdr:nvSpPr>
        <xdr:cNvPr id="537" name="楕円 536"/>
        <xdr:cNvSpPr/>
      </xdr:nvSpPr>
      <xdr:spPr>
        <a:xfrm>
          <a:off x="14541500" y="6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25730</xdr:rowOff>
    </xdr:from>
    <xdr:ext cx="534377" cy="259045"/>
    <xdr:sp macro="" textlink="">
      <xdr:nvSpPr>
        <xdr:cNvPr id="538" name="テキスト ボックス 537"/>
        <xdr:cNvSpPr txBox="1"/>
      </xdr:nvSpPr>
      <xdr:spPr>
        <a:xfrm>
          <a:off x="14325111" y="61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84556</xdr:rowOff>
    </xdr:from>
    <xdr:to>
      <xdr:col>72</xdr:col>
      <xdr:colOff>38100</xdr:colOff>
      <xdr:row>38</xdr:row>
      <xdr:rowOff>14706</xdr:rowOff>
    </xdr:to>
    <xdr:sp macro="" textlink="">
      <xdr:nvSpPr>
        <xdr:cNvPr id="539" name="楕円 538"/>
        <xdr:cNvSpPr/>
      </xdr:nvSpPr>
      <xdr:spPr>
        <a:xfrm>
          <a:off x="13652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5834</xdr:rowOff>
    </xdr:from>
    <xdr:ext cx="534377" cy="259045"/>
    <xdr:sp macro="" textlink="">
      <xdr:nvSpPr>
        <xdr:cNvPr id="540" name="テキスト ボックス 539"/>
        <xdr:cNvSpPr txBox="1"/>
      </xdr:nvSpPr>
      <xdr:spPr>
        <a:xfrm>
          <a:off x="13436111" y="65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145953</xdr:rowOff>
    </xdr:from>
    <xdr:to>
      <xdr:col>67</xdr:col>
      <xdr:colOff>101600</xdr:colOff>
      <xdr:row>38</xdr:row>
      <xdr:rowOff>76102</xdr:rowOff>
    </xdr:to>
    <xdr:sp macro="" textlink="">
      <xdr:nvSpPr>
        <xdr:cNvPr id="541" name="楕円 540"/>
        <xdr:cNvSpPr/>
      </xdr:nvSpPr>
      <xdr:spPr>
        <a:xfrm>
          <a:off x="12763500" y="6489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67230</xdr:rowOff>
    </xdr:from>
    <xdr:ext cx="313932" cy="259045"/>
    <xdr:sp macro="" textlink="">
      <xdr:nvSpPr>
        <xdr:cNvPr id="542" name="テキスト ボックス 541"/>
        <xdr:cNvSpPr txBox="1"/>
      </xdr:nvSpPr>
      <xdr:spPr>
        <a:xfrm>
          <a:off x="12657333" y="658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102217</xdr:rowOff>
    </xdr:from>
    <xdr:to>
      <xdr:col>85</xdr:col>
      <xdr:colOff>127000</xdr:colOff>
      <xdr:row>76</xdr:row>
      <xdr:rowOff>107169</xdr:rowOff>
    </xdr:to>
    <xdr:cxnSp macro="">
      <xdr:nvCxnSpPr>
        <xdr:cNvPr id="620" name="直線コネクタ 619"/>
        <xdr:cNvCxnSpPr/>
      </xdr:nvCxnSpPr>
      <xdr:spPr>
        <a:xfrm flipV="1">
          <a:off x="15481300" y="13132417"/>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107169</xdr:rowOff>
    </xdr:from>
    <xdr:to>
      <xdr:col>81</xdr:col>
      <xdr:colOff>50800</xdr:colOff>
      <xdr:row>77</xdr:row>
      <xdr:rowOff>1865</xdr:rowOff>
    </xdr:to>
    <xdr:cxnSp macro="">
      <xdr:nvCxnSpPr>
        <xdr:cNvPr id="623" name="直線コネクタ 622"/>
        <xdr:cNvCxnSpPr/>
      </xdr:nvCxnSpPr>
      <xdr:spPr>
        <a:xfrm flipV="1">
          <a:off x="14592300" y="13137369"/>
          <a:ext cx="889000" cy="6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1865</xdr:rowOff>
    </xdr:from>
    <xdr:to>
      <xdr:col>76</xdr:col>
      <xdr:colOff>114300</xdr:colOff>
      <xdr:row>77</xdr:row>
      <xdr:rowOff>34847</xdr:rowOff>
    </xdr:to>
    <xdr:cxnSp macro="">
      <xdr:nvCxnSpPr>
        <xdr:cNvPr id="626" name="直線コネクタ 625"/>
        <xdr:cNvCxnSpPr/>
      </xdr:nvCxnSpPr>
      <xdr:spPr>
        <a:xfrm flipV="1">
          <a:off x="13703300" y="1320351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34847</xdr:rowOff>
    </xdr:from>
    <xdr:to>
      <xdr:col>71</xdr:col>
      <xdr:colOff>177800</xdr:colOff>
      <xdr:row>77</xdr:row>
      <xdr:rowOff>46143</xdr:rowOff>
    </xdr:to>
    <xdr:cxnSp macro="">
      <xdr:nvCxnSpPr>
        <xdr:cNvPr id="629" name="直線コネクタ 628"/>
        <xdr:cNvCxnSpPr/>
      </xdr:nvCxnSpPr>
      <xdr:spPr>
        <a:xfrm flipV="1">
          <a:off x="12814300" y="13236497"/>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51417</xdr:rowOff>
    </xdr:from>
    <xdr:to>
      <xdr:col>85</xdr:col>
      <xdr:colOff>177800</xdr:colOff>
      <xdr:row>76</xdr:row>
      <xdr:rowOff>153017</xdr:rowOff>
    </xdr:to>
    <xdr:sp macro="" textlink="">
      <xdr:nvSpPr>
        <xdr:cNvPr id="639" name="楕円 638"/>
        <xdr:cNvSpPr/>
      </xdr:nvSpPr>
      <xdr:spPr>
        <a:xfrm>
          <a:off x="16268700" y="130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74294</xdr:rowOff>
    </xdr:from>
    <xdr:ext cx="599010" cy="259045"/>
    <xdr:sp macro="" textlink="">
      <xdr:nvSpPr>
        <xdr:cNvPr id="640" name="公債費該当値テキスト"/>
        <xdr:cNvSpPr txBox="1"/>
      </xdr:nvSpPr>
      <xdr:spPr>
        <a:xfrm>
          <a:off x="16370300" y="1293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56369</xdr:rowOff>
    </xdr:from>
    <xdr:to>
      <xdr:col>81</xdr:col>
      <xdr:colOff>101600</xdr:colOff>
      <xdr:row>76</xdr:row>
      <xdr:rowOff>157969</xdr:rowOff>
    </xdr:to>
    <xdr:sp macro="" textlink="">
      <xdr:nvSpPr>
        <xdr:cNvPr id="641" name="楕円 640"/>
        <xdr:cNvSpPr/>
      </xdr:nvSpPr>
      <xdr:spPr>
        <a:xfrm>
          <a:off x="15430500" y="13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3046</xdr:rowOff>
    </xdr:from>
    <xdr:ext cx="599010" cy="259045"/>
    <xdr:sp macro="" textlink="">
      <xdr:nvSpPr>
        <xdr:cNvPr id="642" name="テキスト ボックス 641"/>
        <xdr:cNvSpPr txBox="1"/>
      </xdr:nvSpPr>
      <xdr:spPr>
        <a:xfrm>
          <a:off x="15181795" y="1286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122515</xdr:rowOff>
    </xdr:from>
    <xdr:to>
      <xdr:col>76</xdr:col>
      <xdr:colOff>165100</xdr:colOff>
      <xdr:row>77</xdr:row>
      <xdr:rowOff>52665</xdr:rowOff>
    </xdr:to>
    <xdr:sp macro="" textlink="">
      <xdr:nvSpPr>
        <xdr:cNvPr id="643" name="楕円 642"/>
        <xdr:cNvSpPr/>
      </xdr:nvSpPr>
      <xdr:spPr>
        <a:xfrm>
          <a:off x="14541500" y="131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69193</xdr:rowOff>
    </xdr:from>
    <xdr:ext cx="599010" cy="259045"/>
    <xdr:sp macro="" textlink="">
      <xdr:nvSpPr>
        <xdr:cNvPr id="644" name="テキスト ボックス 643"/>
        <xdr:cNvSpPr txBox="1"/>
      </xdr:nvSpPr>
      <xdr:spPr>
        <a:xfrm>
          <a:off x="14292795" y="1292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155497</xdr:rowOff>
    </xdr:from>
    <xdr:to>
      <xdr:col>72</xdr:col>
      <xdr:colOff>38100</xdr:colOff>
      <xdr:row>77</xdr:row>
      <xdr:rowOff>85647</xdr:rowOff>
    </xdr:to>
    <xdr:sp macro="" textlink="">
      <xdr:nvSpPr>
        <xdr:cNvPr id="645" name="楕円 644"/>
        <xdr:cNvSpPr/>
      </xdr:nvSpPr>
      <xdr:spPr>
        <a:xfrm>
          <a:off x="13652500" y="131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102174</xdr:rowOff>
    </xdr:from>
    <xdr:ext cx="599010" cy="259045"/>
    <xdr:sp macro="" textlink="">
      <xdr:nvSpPr>
        <xdr:cNvPr id="646" name="テキスト ボックス 645"/>
        <xdr:cNvSpPr txBox="1"/>
      </xdr:nvSpPr>
      <xdr:spPr>
        <a:xfrm>
          <a:off x="13403795" y="1296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166793</xdr:rowOff>
    </xdr:from>
    <xdr:to>
      <xdr:col>67</xdr:col>
      <xdr:colOff>101600</xdr:colOff>
      <xdr:row>77</xdr:row>
      <xdr:rowOff>96943</xdr:rowOff>
    </xdr:to>
    <xdr:sp macro="" textlink="">
      <xdr:nvSpPr>
        <xdr:cNvPr id="647" name="楕円 646"/>
        <xdr:cNvSpPr/>
      </xdr:nvSpPr>
      <xdr:spPr>
        <a:xfrm>
          <a:off x="12763500" y="131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113470</xdr:rowOff>
    </xdr:from>
    <xdr:ext cx="599010" cy="259045"/>
    <xdr:sp macro="" textlink="">
      <xdr:nvSpPr>
        <xdr:cNvPr id="648" name="テキスト ボックス 647"/>
        <xdr:cNvSpPr txBox="1"/>
      </xdr:nvSpPr>
      <xdr:spPr>
        <a:xfrm>
          <a:off x="12514795" y="129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123703</xdr:rowOff>
    </xdr:from>
    <xdr:to>
      <xdr:col>85</xdr:col>
      <xdr:colOff>127000</xdr:colOff>
      <xdr:row>98</xdr:row>
      <xdr:rowOff>131783</xdr:rowOff>
    </xdr:to>
    <xdr:cxnSp macro="">
      <xdr:nvCxnSpPr>
        <xdr:cNvPr id="675" name="直線コネクタ 674"/>
        <xdr:cNvCxnSpPr/>
      </xdr:nvCxnSpPr>
      <xdr:spPr>
        <a:xfrm flipV="1">
          <a:off x="15481300" y="16925803"/>
          <a:ext cx="8382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124546</xdr:rowOff>
    </xdr:from>
    <xdr:to>
      <xdr:col>81</xdr:col>
      <xdr:colOff>50800</xdr:colOff>
      <xdr:row>98</xdr:row>
      <xdr:rowOff>131783</xdr:rowOff>
    </xdr:to>
    <xdr:cxnSp macro="">
      <xdr:nvCxnSpPr>
        <xdr:cNvPr id="678" name="直線コネクタ 677"/>
        <xdr:cNvCxnSpPr/>
      </xdr:nvCxnSpPr>
      <xdr:spPr>
        <a:xfrm>
          <a:off x="14592300" y="16926646"/>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109480</xdr:rowOff>
    </xdr:from>
    <xdr:to>
      <xdr:col>76</xdr:col>
      <xdr:colOff>114300</xdr:colOff>
      <xdr:row>98</xdr:row>
      <xdr:rowOff>124546</xdr:rowOff>
    </xdr:to>
    <xdr:cxnSp macro="">
      <xdr:nvCxnSpPr>
        <xdr:cNvPr id="681" name="直線コネクタ 680"/>
        <xdr:cNvCxnSpPr/>
      </xdr:nvCxnSpPr>
      <xdr:spPr>
        <a:xfrm>
          <a:off x="13703300" y="16911580"/>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109480</xdr:rowOff>
    </xdr:from>
    <xdr:to>
      <xdr:col>71</xdr:col>
      <xdr:colOff>177800</xdr:colOff>
      <xdr:row>98</xdr:row>
      <xdr:rowOff>118686</xdr:rowOff>
    </xdr:to>
    <xdr:cxnSp macro="">
      <xdr:nvCxnSpPr>
        <xdr:cNvPr id="684" name="直線コネクタ 683"/>
        <xdr:cNvCxnSpPr/>
      </xdr:nvCxnSpPr>
      <xdr:spPr>
        <a:xfrm flipV="1">
          <a:off x="12814300" y="16911580"/>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72903</xdr:rowOff>
    </xdr:from>
    <xdr:to>
      <xdr:col>85</xdr:col>
      <xdr:colOff>177800</xdr:colOff>
      <xdr:row>99</xdr:row>
      <xdr:rowOff>3053</xdr:rowOff>
    </xdr:to>
    <xdr:sp macro="" textlink="">
      <xdr:nvSpPr>
        <xdr:cNvPr id="694" name="楕円 693"/>
        <xdr:cNvSpPr/>
      </xdr:nvSpPr>
      <xdr:spPr>
        <a:xfrm>
          <a:off x="16268700" y="168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80983</xdr:rowOff>
    </xdr:from>
    <xdr:to>
      <xdr:col>81</xdr:col>
      <xdr:colOff>101600</xdr:colOff>
      <xdr:row>99</xdr:row>
      <xdr:rowOff>11133</xdr:rowOff>
    </xdr:to>
    <xdr:sp macro="" textlink="">
      <xdr:nvSpPr>
        <xdr:cNvPr id="696" name="楕円 695"/>
        <xdr:cNvSpPr/>
      </xdr:nvSpPr>
      <xdr:spPr>
        <a:xfrm>
          <a:off x="15430500" y="168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2260</xdr:rowOff>
    </xdr:from>
    <xdr:ext cx="534377" cy="259045"/>
    <xdr:sp macro="" textlink="">
      <xdr:nvSpPr>
        <xdr:cNvPr id="697" name="テキスト ボックス 696"/>
        <xdr:cNvSpPr txBox="1"/>
      </xdr:nvSpPr>
      <xdr:spPr>
        <a:xfrm>
          <a:off x="15214111" y="169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73746</xdr:rowOff>
    </xdr:from>
    <xdr:to>
      <xdr:col>76</xdr:col>
      <xdr:colOff>165100</xdr:colOff>
      <xdr:row>99</xdr:row>
      <xdr:rowOff>3896</xdr:rowOff>
    </xdr:to>
    <xdr:sp macro="" textlink="">
      <xdr:nvSpPr>
        <xdr:cNvPr id="698" name="楕円 697"/>
        <xdr:cNvSpPr/>
      </xdr:nvSpPr>
      <xdr:spPr>
        <a:xfrm>
          <a:off x="14541500" y="168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166473</xdr:rowOff>
    </xdr:from>
    <xdr:ext cx="534377" cy="259045"/>
    <xdr:sp macro="" textlink="">
      <xdr:nvSpPr>
        <xdr:cNvPr id="699" name="テキスト ボックス 698"/>
        <xdr:cNvSpPr txBox="1"/>
      </xdr:nvSpPr>
      <xdr:spPr>
        <a:xfrm>
          <a:off x="14325111" y="169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58680</xdr:rowOff>
    </xdr:from>
    <xdr:to>
      <xdr:col>72</xdr:col>
      <xdr:colOff>38100</xdr:colOff>
      <xdr:row>98</xdr:row>
      <xdr:rowOff>160280</xdr:rowOff>
    </xdr:to>
    <xdr:sp macro="" textlink="">
      <xdr:nvSpPr>
        <xdr:cNvPr id="700" name="楕円 699"/>
        <xdr:cNvSpPr/>
      </xdr:nvSpPr>
      <xdr:spPr>
        <a:xfrm>
          <a:off x="13652500" y="16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151407</xdr:rowOff>
    </xdr:from>
    <xdr:ext cx="534377" cy="259045"/>
    <xdr:sp macro="" textlink="">
      <xdr:nvSpPr>
        <xdr:cNvPr id="701" name="テキスト ボックス 700"/>
        <xdr:cNvSpPr txBox="1"/>
      </xdr:nvSpPr>
      <xdr:spPr>
        <a:xfrm>
          <a:off x="13436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67886</xdr:rowOff>
    </xdr:from>
    <xdr:to>
      <xdr:col>67</xdr:col>
      <xdr:colOff>101600</xdr:colOff>
      <xdr:row>98</xdr:row>
      <xdr:rowOff>169486</xdr:rowOff>
    </xdr:to>
    <xdr:sp macro="" textlink="">
      <xdr:nvSpPr>
        <xdr:cNvPr id="702" name="楕円 701"/>
        <xdr:cNvSpPr/>
      </xdr:nvSpPr>
      <xdr:spPr>
        <a:xfrm>
          <a:off x="12763500" y="168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160613</xdr:rowOff>
    </xdr:from>
    <xdr:ext cx="534377" cy="259045"/>
    <xdr:sp macro="" textlink="">
      <xdr:nvSpPr>
        <xdr:cNvPr id="703" name="テキスト ボックス 702"/>
        <xdr:cNvSpPr txBox="1"/>
      </xdr:nvSpPr>
      <xdr:spPr>
        <a:xfrm>
          <a:off x="12547111" y="169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133528</xdr:rowOff>
    </xdr:from>
    <xdr:to>
      <xdr:col>116</xdr:col>
      <xdr:colOff>63500</xdr:colOff>
      <xdr:row>38</xdr:row>
      <xdr:rowOff>139014</xdr:rowOff>
    </xdr:to>
    <xdr:cxnSp macro="">
      <xdr:nvCxnSpPr>
        <xdr:cNvPr id="730" name="直線コネクタ 729"/>
        <xdr:cNvCxnSpPr/>
      </xdr:nvCxnSpPr>
      <xdr:spPr>
        <a:xfrm>
          <a:off x="21323300" y="664862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133528</xdr:rowOff>
    </xdr:to>
    <xdr:cxnSp macro="">
      <xdr:nvCxnSpPr>
        <xdr:cNvPr id="733" name="直線コネクタ 732"/>
        <xdr:cNvCxnSpPr/>
      </xdr:nvCxnSpPr>
      <xdr:spPr>
        <a:xfrm>
          <a:off x="20434300" y="663422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118486</xdr:rowOff>
    </xdr:from>
    <xdr:to>
      <xdr:col>107</xdr:col>
      <xdr:colOff>50800</xdr:colOff>
      <xdr:row>38</xdr:row>
      <xdr:rowOff>119126</xdr:rowOff>
    </xdr:to>
    <xdr:cxnSp macro="">
      <xdr:nvCxnSpPr>
        <xdr:cNvPr id="736" name="直線コネクタ 735"/>
        <xdr:cNvCxnSpPr/>
      </xdr:nvCxnSpPr>
      <xdr:spPr>
        <a:xfrm>
          <a:off x="19545300" y="663358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118486</xdr:rowOff>
    </xdr:from>
    <xdr:to>
      <xdr:col>102</xdr:col>
      <xdr:colOff>114300</xdr:colOff>
      <xdr:row>38</xdr:row>
      <xdr:rowOff>131196</xdr:rowOff>
    </xdr:to>
    <xdr:cxnSp macro="">
      <xdr:nvCxnSpPr>
        <xdr:cNvPr id="739" name="直線コネクタ 738"/>
        <xdr:cNvCxnSpPr/>
      </xdr:nvCxnSpPr>
      <xdr:spPr>
        <a:xfrm flipV="1">
          <a:off x="18656300" y="663358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49" name="楕円 748"/>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13932" cy="259045"/>
    <xdr:sp macro="" textlink="">
      <xdr:nvSpPr>
        <xdr:cNvPr id="750" name="投資及び出資金該当値テキスト"/>
        <xdr:cNvSpPr txBox="1"/>
      </xdr:nvSpPr>
      <xdr:spPr>
        <a:xfrm>
          <a:off x="22212300" y="65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82728</xdr:rowOff>
    </xdr:from>
    <xdr:to>
      <xdr:col>112</xdr:col>
      <xdr:colOff>38100</xdr:colOff>
      <xdr:row>39</xdr:row>
      <xdr:rowOff>12878</xdr:rowOff>
    </xdr:to>
    <xdr:sp macro="" textlink="">
      <xdr:nvSpPr>
        <xdr:cNvPr id="751" name="楕円 750"/>
        <xdr:cNvSpPr/>
      </xdr:nvSpPr>
      <xdr:spPr>
        <a:xfrm>
          <a:off x="21272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4005</xdr:rowOff>
    </xdr:from>
    <xdr:ext cx="378565" cy="259045"/>
    <xdr:sp macro="" textlink="">
      <xdr:nvSpPr>
        <xdr:cNvPr id="752" name="テキスト ボックス 751"/>
        <xdr:cNvSpPr txBox="1"/>
      </xdr:nvSpPr>
      <xdr:spPr>
        <a:xfrm>
          <a:off x="21134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68326</xdr:rowOff>
    </xdr:from>
    <xdr:to>
      <xdr:col>107</xdr:col>
      <xdr:colOff>101600</xdr:colOff>
      <xdr:row>38</xdr:row>
      <xdr:rowOff>169926</xdr:rowOff>
    </xdr:to>
    <xdr:sp macro="" textlink="">
      <xdr:nvSpPr>
        <xdr:cNvPr id="753" name="楕円 752"/>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54" name="テキスト ボックス 753"/>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67686</xdr:rowOff>
    </xdr:from>
    <xdr:to>
      <xdr:col>102</xdr:col>
      <xdr:colOff>165100</xdr:colOff>
      <xdr:row>38</xdr:row>
      <xdr:rowOff>169286</xdr:rowOff>
    </xdr:to>
    <xdr:sp macro="" textlink="">
      <xdr:nvSpPr>
        <xdr:cNvPr id="755" name="楕円 754"/>
        <xdr:cNvSpPr/>
      </xdr:nvSpPr>
      <xdr:spPr>
        <a:xfrm>
          <a:off x="19494500" y="65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160413</xdr:rowOff>
    </xdr:from>
    <xdr:ext cx="378565" cy="259045"/>
    <xdr:sp macro="" textlink="">
      <xdr:nvSpPr>
        <xdr:cNvPr id="756" name="テキスト ボックス 755"/>
        <xdr:cNvSpPr txBox="1"/>
      </xdr:nvSpPr>
      <xdr:spPr>
        <a:xfrm>
          <a:off x="19356017" y="667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80396</xdr:rowOff>
    </xdr:from>
    <xdr:to>
      <xdr:col>98</xdr:col>
      <xdr:colOff>38100</xdr:colOff>
      <xdr:row>39</xdr:row>
      <xdr:rowOff>10546</xdr:rowOff>
    </xdr:to>
    <xdr:sp macro="" textlink="">
      <xdr:nvSpPr>
        <xdr:cNvPr id="757" name="楕円 756"/>
        <xdr:cNvSpPr/>
      </xdr:nvSpPr>
      <xdr:spPr>
        <a:xfrm>
          <a:off x="18605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1673</xdr:rowOff>
    </xdr:from>
    <xdr:ext cx="378565" cy="259045"/>
    <xdr:sp macro="" textlink="">
      <xdr:nvSpPr>
        <xdr:cNvPr id="758" name="テキスト ボックス 757"/>
        <xdr:cNvSpPr txBox="1"/>
      </xdr:nvSpPr>
      <xdr:spPr>
        <a:xfrm>
          <a:off x="18467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138557</xdr:rowOff>
    </xdr:from>
    <xdr:to>
      <xdr:col>116</xdr:col>
      <xdr:colOff>63500</xdr:colOff>
      <xdr:row>58</xdr:row>
      <xdr:rowOff>139700</xdr:rowOff>
    </xdr:to>
    <xdr:cxnSp macro="">
      <xdr:nvCxnSpPr>
        <xdr:cNvPr id="785" name="直線コネクタ 784"/>
        <xdr:cNvCxnSpPr/>
      </xdr:nvCxnSpPr>
      <xdr:spPr>
        <a:xfrm flipV="1">
          <a:off x="21323300" y="9396857"/>
          <a:ext cx="838200" cy="6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65634</xdr:rowOff>
    </xdr:from>
    <xdr:to>
      <xdr:col>107</xdr:col>
      <xdr:colOff>50800</xdr:colOff>
      <xdr:row>58</xdr:row>
      <xdr:rowOff>139700</xdr:rowOff>
    </xdr:to>
    <xdr:cxnSp macro="">
      <xdr:nvCxnSpPr>
        <xdr:cNvPr id="791" name="直線コネクタ 790"/>
        <xdr:cNvCxnSpPr/>
      </xdr:nvCxnSpPr>
      <xdr:spPr>
        <a:xfrm>
          <a:off x="19545300" y="9495384"/>
          <a:ext cx="889000" cy="58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65634</xdr:rowOff>
    </xdr:from>
    <xdr:to>
      <xdr:col>102</xdr:col>
      <xdr:colOff>114300</xdr:colOff>
      <xdr:row>58</xdr:row>
      <xdr:rowOff>139700</xdr:rowOff>
    </xdr:to>
    <xdr:cxnSp macro="">
      <xdr:nvCxnSpPr>
        <xdr:cNvPr id="794" name="直線コネクタ 793"/>
        <xdr:cNvCxnSpPr/>
      </xdr:nvCxnSpPr>
      <xdr:spPr>
        <a:xfrm flipV="1">
          <a:off x="18656300" y="9495384"/>
          <a:ext cx="889000" cy="58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87757</xdr:rowOff>
    </xdr:from>
    <xdr:to>
      <xdr:col>116</xdr:col>
      <xdr:colOff>114300</xdr:colOff>
      <xdr:row>55</xdr:row>
      <xdr:rowOff>17907</xdr:rowOff>
    </xdr:to>
    <xdr:sp macro="" textlink="">
      <xdr:nvSpPr>
        <xdr:cNvPr id="804" name="楕円 803"/>
        <xdr:cNvSpPr/>
      </xdr:nvSpPr>
      <xdr:spPr>
        <a:xfrm>
          <a:off x="22110700" y="9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110634</xdr:rowOff>
    </xdr:from>
    <xdr:ext cx="534377" cy="259045"/>
    <xdr:sp macro="" textlink="">
      <xdr:nvSpPr>
        <xdr:cNvPr id="805" name="貸付金該当値テキスト"/>
        <xdr:cNvSpPr txBox="1"/>
      </xdr:nvSpPr>
      <xdr:spPr>
        <a:xfrm>
          <a:off x="22212300" y="91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14834</xdr:rowOff>
    </xdr:from>
    <xdr:to>
      <xdr:col>102</xdr:col>
      <xdr:colOff>165100</xdr:colOff>
      <xdr:row>55</xdr:row>
      <xdr:rowOff>116434</xdr:rowOff>
    </xdr:to>
    <xdr:sp macro="" textlink="">
      <xdr:nvSpPr>
        <xdr:cNvPr id="810" name="楕円 809"/>
        <xdr:cNvSpPr/>
      </xdr:nvSpPr>
      <xdr:spPr>
        <a:xfrm>
          <a:off x="19494500" y="94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132961</xdr:rowOff>
    </xdr:from>
    <xdr:ext cx="534377" cy="259045"/>
    <xdr:sp macro="" textlink="">
      <xdr:nvSpPr>
        <xdr:cNvPr id="811" name="テキスト ボックス 810"/>
        <xdr:cNvSpPr txBox="1"/>
      </xdr:nvSpPr>
      <xdr:spPr>
        <a:xfrm>
          <a:off x="19278111" y="9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63726</xdr:rowOff>
    </xdr:from>
    <xdr:to>
      <xdr:col>116</xdr:col>
      <xdr:colOff>63500</xdr:colOff>
      <xdr:row>76</xdr:row>
      <xdr:rowOff>108297</xdr:rowOff>
    </xdr:to>
    <xdr:cxnSp macro="">
      <xdr:nvCxnSpPr>
        <xdr:cNvPr id="844" name="直線コネクタ 843"/>
        <xdr:cNvCxnSpPr/>
      </xdr:nvCxnSpPr>
      <xdr:spPr>
        <a:xfrm flipV="1">
          <a:off x="21323300" y="13093926"/>
          <a:ext cx="838200" cy="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108297</xdr:rowOff>
    </xdr:from>
    <xdr:to>
      <xdr:col>111</xdr:col>
      <xdr:colOff>177800</xdr:colOff>
      <xdr:row>76</xdr:row>
      <xdr:rowOff>124240</xdr:rowOff>
    </xdr:to>
    <xdr:cxnSp macro="">
      <xdr:nvCxnSpPr>
        <xdr:cNvPr id="847" name="直線コネクタ 846"/>
        <xdr:cNvCxnSpPr/>
      </xdr:nvCxnSpPr>
      <xdr:spPr>
        <a:xfrm flipV="1">
          <a:off x="20434300" y="13138497"/>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124240</xdr:rowOff>
    </xdr:from>
    <xdr:to>
      <xdr:col>107</xdr:col>
      <xdr:colOff>50800</xdr:colOff>
      <xdr:row>76</xdr:row>
      <xdr:rowOff>126653</xdr:rowOff>
    </xdr:to>
    <xdr:cxnSp macro="">
      <xdr:nvCxnSpPr>
        <xdr:cNvPr id="850" name="直線コネクタ 849"/>
        <xdr:cNvCxnSpPr/>
      </xdr:nvCxnSpPr>
      <xdr:spPr>
        <a:xfrm flipV="1">
          <a:off x="19545300" y="131544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126653</xdr:rowOff>
    </xdr:from>
    <xdr:to>
      <xdr:col>102</xdr:col>
      <xdr:colOff>114300</xdr:colOff>
      <xdr:row>77</xdr:row>
      <xdr:rowOff>8513</xdr:rowOff>
    </xdr:to>
    <xdr:cxnSp macro="">
      <xdr:nvCxnSpPr>
        <xdr:cNvPr id="853" name="直線コネクタ 852"/>
        <xdr:cNvCxnSpPr/>
      </xdr:nvCxnSpPr>
      <xdr:spPr>
        <a:xfrm flipV="1">
          <a:off x="18656300" y="13156853"/>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12926</xdr:rowOff>
    </xdr:from>
    <xdr:to>
      <xdr:col>116</xdr:col>
      <xdr:colOff>114300</xdr:colOff>
      <xdr:row>76</xdr:row>
      <xdr:rowOff>114526</xdr:rowOff>
    </xdr:to>
    <xdr:sp macro="" textlink="">
      <xdr:nvSpPr>
        <xdr:cNvPr id="863" name="楕円 862"/>
        <xdr:cNvSpPr/>
      </xdr:nvSpPr>
      <xdr:spPr>
        <a:xfrm>
          <a:off x="22110700" y="130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35803</xdr:rowOff>
    </xdr:from>
    <xdr:ext cx="599010" cy="259045"/>
    <xdr:sp macro="" textlink="">
      <xdr:nvSpPr>
        <xdr:cNvPr id="864" name="繰出金該当値テキスト"/>
        <xdr:cNvSpPr txBox="1"/>
      </xdr:nvSpPr>
      <xdr:spPr>
        <a:xfrm>
          <a:off x="22212300" y="128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57497</xdr:rowOff>
    </xdr:from>
    <xdr:to>
      <xdr:col>112</xdr:col>
      <xdr:colOff>38100</xdr:colOff>
      <xdr:row>76</xdr:row>
      <xdr:rowOff>159097</xdr:rowOff>
    </xdr:to>
    <xdr:sp macro="" textlink="">
      <xdr:nvSpPr>
        <xdr:cNvPr id="865" name="楕円 864"/>
        <xdr:cNvSpPr/>
      </xdr:nvSpPr>
      <xdr:spPr>
        <a:xfrm>
          <a:off x="21272500" y="130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4174</xdr:rowOff>
    </xdr:from>
    <xdr:ext cx="599010" cy="259045"/>
    <xdr:sp macro="" textlink="">
      <xdr:nvSpPr>
        <xdr:cNvPr id="866" name="テキスト ボックス 865"/>
        <xdr:cNvSpPr txBox="1"/>
      </xdr:nvSpPr>
      <xdr:spPr>
        <a:xfrm>
          <a:off x="21023795" y="1286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73440</xdr:rowOff>
    </xdr:from>
    <xdr:to>
      <xdr:col>107</xdr:col>
      <xdr:colOff>101600</xdr:colOff>
      <xdr:row>77</xdr:row>
      <xdr:rowOff>3590</xdr:rowOff>
    </xdr:to>
    <xdr:sp macro="" textlink="">
      <xdr:nvSpPr>
        <xdr:cNvPr id="867" name="楕円 866"/>
        <xdr:cNvSpPr/>
      </xdr:nvSpPr>
      <xdr:spPr>
        <a:xfrm>
          <a:off x="20383500" y="1310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20117</xdr:rowOff>
    </xdr:from>
    <xdr:ext cx="599010" cy="259045"/>
    <xdr:sp macro="" textlink="">
      <xdr:nvSpPr>
        <xdr:cNvPr id="868" name="テキスト ボックス 867"/>
        <xdr:cNvSpPr txBox="1"/>
      </xdr:nvSpPr>
      <xdr:spPr>
        <a:xfrm>
          <a:off x="20134795" y="1287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75853</xdr:rowOff>
    </xdr:from>
    <xdr:to>
      <xdr:col>102</xdr:col>
      <xdr:colOff>165100</xdr:colOff>
      <xdr:row>77</xdr:row>
      <xdr:rowOff>6003</xdr:rowOff>
    </xdr:to>
    <xdr:sp macro="" textlink="">
      <xdr:nvSpPr>
        <xdr:cNvPr id="869" name="楕円 868"/>
        <xdr:cNvSpPr/>
      </xdr:nvSpPr>
      <xdr:spPr>
        <a:xfrm>
          <a:off x="19494500" y="131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22531</xdr:rowOff>
    </xdr:from>
    <xdr:ext cx="599010" cy="259045"/>
    <xdr:sp macro="" textlink="">
      <xdr:nvSpPr>
        <xdr:cNvPr id="870" name="テキスト ボックス 869"/>
        <xdr:cNvSpPr txBox="1"/>
      </xdr:nvSpPr>
      <xdr:spPr>
        <a:xfrm>
          <a:off x="19245795" y="128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129163</xdr:rowOff>
    </xdr:from>
    <xdr:to>
      <xdr:col>98</xdr:col>
      <xdr:colOff>38100</xdr:colOff>
      <xdr:row>77</xdr:row>
      <xdr:rowOff>59313</xdr:rowOff>
    </xdr:to>
    <xdr:sp macro="" textlink="">
      <xdr:nvSpPr>
        <xdr:cNvPr id="871" name="楕円 870"/>
        <xdr:cNvSpPr/>
      </xdr:nvSpPr>
      <xdr:spPr>
        <a:xfrm>
          <a:off x="18605500" y="131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75840</xdr:rowOff>
    </xdr:from>
    <xdr:ext cx="599010" cy="259045"/>
    <xdr:sp macro="" textlink="">
      <xdr:nvSpPr>
        <xdr:cNvPr id="872" name="テキスト ボックス 871"/>
        <xdr:cNvSpPr txBox="1"/>
      </xdr:nvSpPr>
      <xdr:spPr>
        <a:xfrm>
          <a:off x="18356795" y="1293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1,852,171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貸付金については、清酒倉庫兼焼酎製造施設・店舗等建設に伴う地域総合整備資金活用支援事業により住民一人当たり</a:t>
          </a:r>
          <a:r>
            <a:rPr kumimoji="1" lang="en-US" altLang="ja-JP" sz="1300">
              <a:latin typeface="ＭＳ Ｐゴシック" panose="020B0600070205080204" pitchFamily="50" charset="-128"/>
              <a:ea typeface="ＭＳ Ｐゴシック" panose="020B0600070205080204" pitchFamily="50" charset="-128"/>
            </a:rPr>
            <a:t>15,025</a:t>
          </a:r>
          <a:r>
            <a:rPr kumimoji="1" lang="ja-JP" altLang="en-US" sz="1300">
              <a:latin typeface="ＭＳ Ｐゴシック" panose="020B0600070205080204" pitchFamily="50" charset="-128"/>
              <a:ea typeface="ＭＳ Ｐゴシック" panose="020B0600070205080204" pitchFamily="50" charset="-128"/>
            </a:rPr>
            <a:t>円に増加した。</a:t>
          </a:r>
        </a:p>
        <a:p>
          <a:r>
            <a:rPr kumimoji="1" lang="ja-JP" altLang="en-US" sz="1300">
              <a:latin typeface="ＭＳ Ｐゴシック" panose="020B0600070205080204" pitchFamily="50" charset="-128"/>
              <a:ea typeface="ＭＳ Ｐゴシック" panose="020B0600070205080204" pitchFamily="50" charset="-128"/>
            </a:rPr>
            <a:t>普通建設事業費は、いきいき福祉・健康施設整備事業や民間大規模建築物耐震改修補助事業により住民一人当たり</a:t>
          </a:r>
          <a:r>
            <a:rPr kumimoji="1" lang="en-US" altLang="ja-JP" sz="1300">
              <a:latin typeface="ＭＳ Ｐゴシック" panose="020B0600070205080204" pitchFamily="50" charset="-128"/>
              <a:ea typeface="ＭＳ Ｐゴシック" panose="020B0600070205080204" pitchFamily="50" charset="-128"/>
            </a:rPr>
            <a:t>537,786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老朽化した公共施設が多く、今後維持補修費の増加が見込まれることから、平成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予定の個別施設計画に基づき、施設保有量の最適化や施設の適切な維持管理、コストの抑制と財源確保など、公共施設の適切なマネジメントに努めるとともに、計画の適切な見直しを実施し、財政負担の軽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3,594
3,533
1,049.47
6,852,975
6,656,703
123,059
3,288,903
7,909,524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151308</xdr:rowOff>
    </xdr:from>
    <xdr:to>
      <xdr:col>24</xdr:col>
      <xdr:colOff>63500</xdr:colOff>
      <xdr:row>37</xdr:row>
      <xdr:rowOff>155118</xdr:rowOff>
    </xdr:to>
    <xdr:cxnSp macro="">
      <xdr:nvCxnSpPr>
        <xdr:cNvPr id="60" name="直線コネクタ 59"/>
        <xdr:cNvCxnSpPr/>
      </xdr:nvCxnSpPr>
      <xdr:spPr>
        <a:xfrm flipV="1">
          <a:off x="3797300" y="649495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155118</xdr:rowOff>
    </xdr:from>
    <xdr:to>
      <xdr:col>19</xdr:col>
      <xdr:colOff>177800</xdr:colOff>
      <xdr:row>37</xdr:row>
      <xdr:rowOff>161569</xdr:rowOff>
    </xdr:to>
    <xdr:cxnSp macro="">
      <xdr:nvCxnSpPr>
        <xdr:cNvPr id="63" name="直線コネクタ 62"/>
        <xdr:cNvCxnSpPr/>
      </xdr:nvCxnSpPr>
      <xdr:spPr>
        <a:xfrm flipV="1">
          <a:off x="2908300" y="6498768"/>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150000</xdr:rowOff>
    </xdr:from>
    <xdr:to>
      <xdr:col>15</xdr:col>
      <xdr:colOff>50800</xdr:colOff>
      <xdr:row>37</xdr:row>
      <xdr:rowOff>161569</xdr:rowOff>
    </xdr:to>
    <xdr:cxnSp macro="">
      <xdr:nvCxnSpPr>
        <xdr:cNvPr id="66" name="直線コネクタ 65"/>
        <xdr:cNvCxnSpPr/>
      </xdr:nvCxnSpPr>
      <xdr:spPr>
        <a:xfrm>
          <a:off x="2019300" y="6493650"/>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150000</xdr:rowOff>
    </xdr:from>
    <xdr:to>
      <xdr:col>10</xdr:col>
      <xdr:colOff>114300</xdr:colOff>
      <xdr:row>37</xdr:row>
      <xdr:rowOff>163309</xdr:rowOff>
    </xdr:to>
    <xdr:cxnSp macro="">
      <xdr:nvCxnSpPr>
        <xdr:cNvPr id="69" name="直線コネクタ 68"/>
        <xdr:cNvCxnSpPr/>
      </xdr:nvCxnSpPr>
      <xdr:spPr>
        <a:xfrm flipV="1">
          <a:off x="1130300" y="6493650"/>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100508</xdr:rowOff>
    </xdr:from>
    <xdr:to>
      <xdr:col>24</xdr:col>
      <xdr:colOff>114300</xdr:colOff>
      <xdr:row>38</xdr:row>
      <xdr:rowOff>30658</xdr:rowOff>
    </xdr:to>
    <xdr:sp macro="" textlink="">
      <xdr:nvSpPr>
        <xdr:cNvPr id="79" name="楕円 78"/>
        <xdr:cNvSpPr/>
      </xdr:nvSpPr>
      <xdr:spPr>
        <a:xfrm>
          <a:off x="4584700" y="6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104318</xdr:rowOff>
    </xdr:from>
    <xdr:to>
      <xdr:col>20</xdr:col>
      <xdr:colOff>38100</xdr:colOff>
      <xdr:row>38</xdr:row>
      <xdr:rowOff>34468</xdr:rowOff>
    </xdr:to>
    <xdr:sp macro="" textlink="">
      <xdr:nvSpPr>
        <xdr:cNvPr id="81" name="楕円 80"/>
        <xdr:cNvSpPr/>
      </xdr:nvSpPr>
      <xdr:spPr>
        <a:xfrm>
          <a:off x="3746500" y="64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25595</xdr:rowOff>
    </xdr:from>
    <xdr:ext cx="534377" cy="259045"/>
    <xdr:sp macro="" textlink="">
      <xdr:nvSpPr>
        <xdr:cNvPr id="82" name="テキスト ボックス 81"/>
        <xdr:cNvSpPr txBox="1"/>
      </xdr:nvSpPr>
      <xdr:spPr>
        <a:xfrm>
          <a:off x="3530111" y="65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110769</xdr:rowOff>
    </xdr:from>
    <xdr:to>
      <xdr:col>15</xdr:col>
      <xdr:colOff>101600</xdr:colOff>
      <xdr:row>38</xdr:row>
      <xdr:rowOff>40919</xdr:rowOff>
    </xdr:to>
    <xdr:sp macro="" textlink="">
      <xdr:nvSpPr>
        <xdr:cNvPr id="83" name="楕円 82"/>
        <xdr:cNvSpPr/>
      </xdr:nvSpPr>
      <xdr:spPr>
        <a:xfrm>
          <a:off x="2857500" y="64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32046</xdr:rowOff>
    </xdr:from>
    <xdr:ext cx="534377" cy="259045"/>
    <xdr:sp macro="" textlink="">
      <xdr:nvSpPr>
        <xdr:cNvPr id="84" name="テキスト ボックス 83"/>
        <xdr:cNvSpPr txBox="1"/>
      </xdr:nvSpPr>
      <xdr:spPr>
        <a:xfrm>
          <a:off x="2641111" y="65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99200</xdr:rowOff>
    </xdr:from>
    <xdr:to>
      <xdr:col>10</xdr:col>
      <xdr:colOff>165100</xdr:colOff>
      <xdr:row>38</xdr:row>
      <xdr:rowOff>29350</xdr:rowOff>
    </xdr:to>
    <xdr:sp macro="" textlink="">
      <xdr:nvSpPr>
        <xdr:cNvPr id="85" name="楕円 84"/>
        <xdr:cNvSpPr/>
      </xdr:nvSpPr>
      <xdr:spPr>
        <a:xfrm>
          <a:off x="1968500" y="64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20476</xdr:rowOff>
    </xdr:from>
    <xdr:ext cx="534377" cy="259045"/>
    <xdr:sp macro="" textlink="">
      <xdr:nvSpPr>
        <xdr:cNvPr id="86" name="テキスト ボックス 85"/>
        <xdr:cNvSpPr txBox="1"/>
      </xdr:nvSpPr>
      <xdr:spPr>
        <a:xfrm>
          <a:off x="1752111" y="65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112509</xdr:rowOff>
    </xdr:from>
    <xdr:to>
      <xdr:col>6</xdr:col>
      <xdr:colOff>38100</xdr:colOff>
      <xdr:row>38</xdr:row>
      <xdr:rowOff>42659</xdr:rowOff>
    </xdr:to>
    <xdr:sp macro="" textlink="">
      <xdr:nvSpPr>
        <xdr:cNvPr id="87" name="楕円 86"/>
        <xdr:cNvSpPr/>
      </xdr:nvSpPr>
      <xdr:spPr>
        <a:xfrm>
          <a:off x="1079500" y="64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33786</xdr:rowOff>
    </xdr:from>
    <xdr:ext cx="534377" cy="259045"/>
    <xdr:sp macro="" textlink="">
      <xdr:nvSpPr>
        <xdr:cNvPr id="88" name="テキスト ボックス 87"/>
        <xdr:cNvSpPr txBox="1"/>
      </xdr:nvSpPr>
      <xdr:spPr>
        <a:xfrm>
          <a:off x="863111" y="65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171380</xdr:rowOff>
    </xdr:from>
    <xdr:to>
      <xdr:col>24</xdr:col>
      <xdr:colOff>63500</xdr:colOff>
      <xdr:row>59</xdr:row>
      <xdr:rowOff>9236</xdr:rowOff>
    </xdr:to>
    <xdr:cxnSp macro="">
      <xdr:nvCxnSpPr>
        <xdr:cNvPr id="117" name="直線コネクタ 116"/>
        <xdr:cNvCxnSpPr/>
      </xdr:nvCxnSpPr>
      <xdr:spPr>
        <a:xfrm flipV="1">
          <a:off x="3797300" y="10115480"/>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170894</xdr:rowOff>
    </xdr:from>
    <xdr:to>
      <xdr:col>19</xdr:col>
      <xdr:colOff>177800</xdr:colOff>
      <xdr:row>59</xdr:row>
      <xdr:rowOff>9236</xdr:rowOff>
    </xdr:to>
    <xdr:cxnSp macro="">
      <xdr:nvCxnSpPr>
        <xdr:cNvPr id="120" name="直線コネクタ 119"/>
        <xdr:cNvCxnSpPr/>
      </xdr:nvCxnSpPr>
      <xdr:spPr>
        <a:xfrm>
          <a:off x="2908300" y="1011499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170894</xdr:rowOff>
    </xdr:from>
    <xdr:to>
      <xdr:col>15</xdr:col>
      <xdr:colOff>50800</xdr:colOff>
      <xdr:row>59</xdr:row>
      <xdr:rowOff>1884</xdr:rowOff>
    </xdr:to>
    <xdr:cxnSp macro="">
      <xdr:nvCxnSpPr>
        <xdr:cNvPr id="123" name="直線コネクタ 122"/>
        <xdr:cNvCxnSpPr/>
      </xdr:nvCxnSpPr>
      <xdr:spPr>
        <a:xfrm flipV="1">
          <a:off x="2019300" y="10114994"/>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1884</xdr:rowOff>
    </xdr:from>
    <xdr:to>
      <xdr:col>10</xdr:col>
      <xdr:colOff>114300</xdr:colOff>
      <xdr:row>59</xdr:row>
      <xdr:rowOff>2580</xdr:rowOff>
    </xdr:to>
    <xdr:cxnSp macro="">
      <xdr:nvCxnSpPr>
        <xdr:cNvPr id="126" name="直線コネクタ 125"/>
        <xdr:cNvCxnSpPr/>
      </xdr:nvCxnSpPr>
      <xdr:spPr>
        <a:xfrm flipV="1">
          <a:off x="1130300" y="10117434"/>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120580</xdr:rowOff>
    </xdr:from>
    <xdr:to>
      <xdr:col>24</xdr:col>
      <xdr:colOff>114300</xdr:colOff>
      <xdr:row>59</xdr:row>
      <xdr:rowOff>50730</xdr:rowOff>
    </xdr:to>
    <xdr:sp macro="" textlink="">
      <xdr:nvSpPr>
        <xdr:cNvPr id="136" name="楕円 135"/>
        <xdr:cNvSpPr/>
      </xdr:nvSpPr>
      <xdr:spPr>
        <a:xfrm>
          <a:off x="4584700" y="100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129886</xdr:rowOff>
    </xdr:from>
    <xdr:to>
      <xdr:col>20</xdr:col>
      <xdr:colOff>38100</xdr:colOff>
      <xdr:row>59</xdr:row>
      <xdr:rowOff>60036</xdr:rowOff>
    </xdr:to>
    <xdr:sp macro="" textlink="">
      <xdr:nvSpPr>
        <xdr:cNvPr id="138" name="楕円 137"/>
        <xdr:cNvSpPr/>
      </xdr:nvSpPr>
      <xdr:spPr>
        <a:xfrm>
          <a:off x="3746500" y="100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51163</xdr:rowOff>
    </xdr:from>
    <xdr:ext cx="599010" cy="259045"/>
    <xdr:sp macro="" textlink="">
      <xdr:nvSpPr>
        <xdr:cNvPr id="139" name="テキスト ボックス 138"/>
        <xdr:cNvSpPr txBox="1"/>
      </xdr:nvSpPr>
      <xdr:spPr>
        <a:xfrm>
          <a:off x="3497795" y="1016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120094</xdr:rowOff>
    </xdr:from>
    <xdr:to>
      <xdr:col>15</xdr:col>
      <xdr:colOff>101600</xdr:colOff>
      <xdr:row>59</xdr:row>
      <xdr:rowOff>50244</xdr:rowOff>
    </xdr:to>
    <xdr:sp macro="" textlink="">
      <xdr:nvSpPr>
        <xdr:cNvPr id="140" name="楕円 139"/>
        <xdr:cNvSpPr/>
      </xdr:nvSpPr>
      <xdr:spPr>
        <a:xfrm>
          <a:off x="2857500" y="100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41371</xdr:rowOff>
    </xdr:from>
    <xdr:ext cx="599010" cy="259045"/>
    <xdr:sp macro="" textlink="">
      <xdr:nvSpPr>
        <xdr:cNvPr id="141" name="テキスト ボックス 140"/>
        <xdr:cNvSpPr txBox="1"/>
      </xdr:nvSpPr>
      <xdr:spPr>
        <a:xfrm>
          <a:off x="2608795" y="1015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122534</xdr:rowOff>
    </xdr:from>
    <xdr:to>
      <xdr:col>10</xdr:col>
      <xdr:colOff>165100</xdr:colOff>
      <xdr:row>59</xdr:row>
      <xdr:rowOff>52684</xdr:rowOff>
    </xdr:to>
    <xdr:sp macro="" textlink="">
      <xdr:nvSpPr>
        <xdr:cNvPr id="142" name="楕円 141"/>
        <xdr:cNvSpPr/>
      </xdr:nvSpPr>
      <xdr:spPr>
        <a:xfrm>
          <a:off x="1968500" y="100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43811</xdr:rowOff>
    </xdr:from>
    <xdr:ext cx="599010" cy="259045"/>
    <xdr:sp macro="" textlink="">
      <xdr:nvSpPr>
        <xdr:cNvPr id="143" name="テキスト ボックス 142"/>
        <xdr:cNvSpPr txBox="1"/>
      </xdr:nvSpPr>
      <xdr:spPr>
        <a:xfrm>
          <a:off x="1719795" y="1015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123230</xdr:rowOff>
    </xdr:from>
    <xdr:to>
      <xdr:col>6</xdr:col>
      <xdr:colOff>38100</xdr:colOff>
      <xdr:row>59</xdr:row>
      <xdr:rowOff>53380</xdr:rowOff>
    </xdr:to>
    <xdr:sp macro="" textlink="">
      <xdr:nvSpPr>
        <xdr:cNvPr id="144" name="楕円 143"/>
        <xdr:cNvSpPr/>
      </xdr:nvSpPr>
      <xdr:spPr>
        <a:xfrm>
          <a:off x="1079500" y="100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44507</xdr:rowOff>
    </xdr:from>
    <xdr:ext cx="599010" cy="259045"/>
    <xdr:sp macro="" textlink="">
      <xdr:nvSpPr>
        <xdr:cNvPr id="145" name="テキスト ボックス 144"/>
        <xdr:cNvSpPr txBox="1"/>
      </xdr:nvSpPr>
      <xdr:spPr>
        <a:xfrm>
          <a:off x="830795" y="1016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10150</xdr:rowOff>
    </xdr:from>
    <xdr:to>
      <xdr:col>24</xdr:col>
      <xdr:colOff>63500</xdr:colOff>
      <xdr:row>76</xdr:row>
      <xdr:rowOff>105080</xdr:rowOff>
    </xdr:to>
    <xdr:cxnSp macro="">
      <xdr:nvCxnSpPr>
        <xdr:cNvPr id="174" name="直線コネクタ 173"/>
        <xdr:cNvCxnSpPr/>
      </xdr:nvCxnSpPr>
      <xdr:spPr>
        <a:xfrm flipV="1">
          <a:off x="3797300" y="13040350"/>
          <a:ext cx="838200" cy="9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105080</xdr:rowOff>
    </xdr:from>
    <xdr:to>
      <xdr:col>19</xdr:col>
      <xdr:colOff>177800</xdr:colOff>
      <xdr:row>76</xdr:row>
      <xdr:rowOff>138934</xdr:rowOff>
    </xdr:to>
    <xdr:cxnSp macro="">
      <xdr:nvCxnSpPr>
        <xdr:cNvPr id="177" name="直線コネクタ 176"/>
        <xdr:cNvCxnSpPr/>
      </xdr:nvCxnSpPr>
      <xdr:spPr>
        <a:xfrm flipV="1">
          <a:off x="2908300" y="13135280"/>
          <a:ext cx="889000" cy="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138934</xdr:rowOff>
    </xdr:from>
    <xdr:to>
      <xdr:col>15</xdr:col>
      <xdr:colOff>50800</xdr:colOff>
      <xdr:row>76</xdr:row>
      <xdr:rowOff>153336</xdr:rowOff>
    </xdr:to>
    <xdr:cxnSp macro="">
      <xdr:nvCxnSpPr>
        <xdr:cNvPr id="180" name="直線コネクタ 179"/>
        <xdr:cNvCxnSpPr/>
      </xdr:nvCxnSpPr>
      <xdr:spPr>
        <a:xfrm flipV="1">
          <a:off x="2019300" y="1316913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153336</xdr:rowOff>
    </xdr:from>
    <xdr:to>
      <xdr:col>10</xdr:col>
      <xdr:colOff>114300</xdr:colOff>
      <xdr:row>77</xdr:row>
      <xdr:rowOff>21098</xdr:rowOff>
    </xdr:to>
    <xdr:cxnSp macro="">
      <xdr:nvCxnSpPr>
        <xdr:cNvPr id="183" name="直線コネクタ 182"/>
        <xdr:cNvCxnSpPr/>
      </xdr:nvCxnSpPr>
      <xdr:spPr>
        <a:xfrm flipV="1">
          <a:off x="1130300" y="13183536"/>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130801</xdr:rowOff>
    </xdr:from>
    <xdr:to>
      <xdr:col>24</xdr:col>
      <xdr:colOff>114300</xdr:colOff>
      <xdr:row>76</xdr:row>
      <xdr:rowOff>60951</xdr:rowOff>
    </xdr:to>
    <xdr:sp macro="" textlink="">
      <xdr:nvSpPr>
        <xdr:cNvPr id="193" name="楕円 192"/>
        <xdr:cNvSpPr/>
      </xdr:nvSpPr>
      <xdr:spPr>
        <a:xfrm>
          <a:off x="4584700" y="129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153678</xdr:rowOff>
    </xdr:from>
    <xdr:ext cx="599010" cy="259045"/>
    <xdr:sp macro="" textlink="">
      <xdr:nvSpPr>
        <xdr:cNvPr id="194" name="民生費該当値テキスト"/>
        <xdr:cNvSpPr txBox="1"/>
      </xdr:nvSpPr>
      <xdr:spPr>
        <a:xfrm>
          <a:off x="4686300" y="128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54280</xdr:rowOff>
    </xdr:from>
    <xdr:to>
      <xdr:col>20</xdr:col>
      <xdr:colOff>38100</xdr:colOff>
      <xdr:row>76</xdr:row>
      <xdr:rowOff>155880</xdr:rowOff>
    </xdr:to>
    <xdr:sp macro="" textlink="">
      <xdr:nvSpPr>
        <xdr:cNvPr id="195" name="楕円 194"/>
        <xdr:cNvSpPr/>
      </xdr:nvSpPr>
      <xdr:spPr>
        <a:xfrm>
          <a:off x="3746500" y="130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957</xdr:rowOff>
    </xdr:from>
    <xdr:ext cx="599010" cy="259045"/>
    <xdr:sp macro="" textlink="">
      <xdr:nvSpPr>
        <xdr:cNvPr id="196" name="テキスト ボックス 195"/>
        <xdr:cNvSpPr txBox="1"/>
      </xdr:nvSpPr>
      <xdr:spPr>
        <a:xfrm>
          <a:off x="3497795" y="1285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88134</xdr:rowOff>
    </xdr:from>
    <xdr:to>
      <xdr:col>15</xdr:col>
      <xdr:colOff>101600</xdr:colOff>
      <xdr:row>77</xdr:row>
      <xdr:rowOff>18284</xdr:rowOff>
    </xdr:to>
    <xdr:sp macro="" textlink="">
      <xdr:nvSpPr>
        <xdr:cNvPr id="197" name="楕円 196"/>
        <xdr:cNvSpPr/>
      </xdr:nvSpPr>
      <xdr:spPr>
        <a:xfrm>
          <a:off x="2857500" y="131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9411</xdr:rowOff>
    </xdr:from>
    <xdr:ext cx="599010" cy="259045"/>
    <xdr:sp macro="" textlink="">
      <xdr:nvSpPr>
        <xdr:cNvPr id="198" name="テキスト ボックス 197"/>
        <xdr:cNvSpPr txBox="1"/>
      </xdr:nvSpPr>
      <xdr:spPr>
        <a:xfrm>
          <a:off x="2608795" y="132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102536</xdr:rowOff>
    </xdr:from>
    <xdr:to>
      <xdr:col>10</xdr:col>
      <xdr:colOff>165100</xdr:colOff>
      <xdr:row>77</xdr:row>
      <xdr:rowOff>32686</xdr:rowOff>
    </xdr:to>
    <xdr:sp macro="" textlink="">
      <xdr:nvSpPr>
        <xdr:cNvPr id="199" name="楕円 198"/>
        <xdr:cNvSpPr/>
      </xdr:nvSpPr>
      <xdr:spPr>
        <a:xfrm>
          <a:off x="1968500" y="131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23813</xdr:rowOff>
    </xdr:from>
    <xdr:ext cx="599010" cy="259045"/>
    <xdr:sp macro="" textlink="">
      <xdr:nvSpPr>
        <xdr:cNvPr id="200" name="テキスト ボックス 199"/>
        <xdr:cNvSpPr txBox="1"/>
      </xdr:nvSpPr>
      <xdr:spPr>
        <a:xfrm>
          <a:off x="1719795" y="132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141748</xdr:rowOff>
    </xdr:from>
    <xdr:to>
      <xdr:col>6</xdr:col>
      <xdr:colOff>38100</xdr:colOff>
      <xdr:row>77</xdr:row>
      <xdr:rowOff>71898</xdr:rowOff>
    </xdr:to>
    <xdr:sp macro="" textlink="">
      <xdr:nvSpPr>
        <xdr:cNvPr id="201" name="楕円 200"/>
        <xdr:cNvSpPr/>
      </xdr:nvSpPr>
      <xdr:spPr>
        <a:xfrm>
          <a:off x="1079500" y="131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63025</xdr:rowOff>
    </xdr:from>
    <xdr:ext cx="599010" cy="259045"/>
    <xdr:sp macro="" textlink="">
      <xdr:nvSpPr>
        <xdr:cNvPr id="202" name="テキスト ボックス 201"/>
        <xdr:cNvSpPr txBox="1"/>
      </xdr:nvSpPr>
      <xdr:spPr>
        <a:xfrm>
          <a:off x="830795" y="132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143954</xdr:rowOff>
    </xdr:from>
    <xdr:to>
      <xdr:col>24</xdr:col>
      <xdr:colOff>63500</xdr:colOff>
      <xdr:row>98</xdr:row>
      <xdr:rowOff>144847</xdr:rowOff>
    </xdr:to>
    <xdr:cxnSp macro="">
      <xdr:nvCxnSpPr>
        <xdr:cNvPr id="233" name="直線コネクタ 232"/>
        <xdr:cNvCxnSpPr/>
      </xdr:nvCxnSpPr>
      <xdr:spPr>
        <a:xfrm flipV="1">
          <a:off x="3797300" y="16946054"/>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144847</xdr:rowOff>
    </xdr:from>
    <xdr:to>
      <xdr:col>19</xdr:col>
      <xdr:colOff>177800</xdr:colOff>
      <xdr:row>98</xdr:row>
      <xdr:rowOff>154482</xdr:rowOff>
    </xdr:to>
    <xdr:cxnSp macro="">
      <xdr:nvCxnSpPr>
        <xdr:cNvPr id="236" name="直線コネクタ 235"/>
        <xdr:cNvCxnSpPr/>
      </xdr:nvCxnSpPr>
      <xdr:spPr>
        <a:xfrm flipV="1">
          <a:off x="2908300" y="16946947"/>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154482</xdr:rowOff>
    </xdr:from>
    <xdr:to>
      <xdr:col>15</xdr:col>
      <xdr:colOff>50800</xdr:colOff>
      <xdr:row>98</xdr:row>
      <xdr:rowOff>155177</xdr:rowOff>
    </xdr:to>
    <xdr:cxnSp macro="">
      <xdr:nvCxnSpPr>
        <xdr:cNvPr id="239" name="直線コネクタ 238"/>
        <xdr:cNvCxnSpPr/>
      </xdr:nvCxnSpPr>
      <xdr:spPr>
        <a:xfrm flipV="1">
          <a:off x="2019300" y="16956582"/>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155177</xdr:rowOff>
    </xdr:from>
    <xdr:to>
      <xdr:col>10</xdr:col>
      <xdr:colOff>114300</xdr:colOff>
      <xdr:row>98</xdr:row>
      <xdr:rowOff>156256</xdr:rowOff>
    </xdr:to>
    <xdr:cxnSp macro="">
      <xdr:nvCxnSpPr>
        <xdr:cNvPr id="242" name="直線コネクタ 241"/>
        <xdr:cNvCxnSpPr/>
      </xdr:nvCxnSpPr>
      <xdr:spPr>
        <a:xfrm flipV="1">
          <a:off x="1130300" y="16957277"/>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93154</xdr:rowOff>
    </xdr:from>
    <xdr:to>
      <xdr:col>24</xdr:col>
      <xdr:colOff>114300</xdr:colOff>
      <xdr:row>99</xdr:row>
      <xdr:rowOff>23304</xdr:rowOff>
    </xdr:to>
    <xdr:sp macro="" textlink="">
      <xdr:nvSpPr>
        <xdr:cNvPr id="252" name="楕円 251"/>
        <xdr:cNvSpPr/>
      </xdr:nvSpPr>
      <xdr:spPr>
        <a:xfrm>
          <a:off x="4584700" y="168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94047</xdr:rowOff>
    </xdr:from>
    <xdr:to>
      <xdr:col>20</xdr:col>
      <xdr:colOff>38100</xdr:colOff>
      <xdr:row>99</xdr:row>
      <xdr:rowOff>24197</xdr:rowOff>
    </xdr:to>
    <xdr:sp macro="" textlink="">
      <xdr:nvSpPr>
        <xdr:cNvPr id="254" name="楕円 253"/>
        <xdr:cNvSpPr/>
      </xdr:nvSpPr>
      <xdr:spPr>
        <a:xfrm>
          <a:off x="3746500" y="168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15324</xdr:rowOff>
    </xdr:from>
    <xdr:ext cx="599010" cy="259045"/>
    <xdr:sp macro="" textlink="">
      <xdr:nvSpPr>
        <xdr:cNvPr id="255" name="テキスト ボックス 254"/>
        <xdr:cNvSpPr txBox="1"/>
      </xdr:nvSpPr>
      <xdr:spPr>
        <a:xfrm>
          <a:off x="3497795" y="1698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103682</xdr:rowOff>
    </xdr:from>
    <xdr:to>
      <xdr:col>15</xdr:col>
      <xdr:colOff>101600</xdr:colOff>
      <xdr:row>99</xdr:row>
      <xdr:rowOff>33832</xdr:rowOff>
    </xdr:to>
    <xdr:sp macro="" textlink="">
      <xdr:nvSpPr>
        <xdr:cNvPr id="256" name="楕円 255"/>
        <xdr:cNvSpPr/>
      </xdr:nvSpPr>
      <xdr:spPr>
        <a:xfrm>
          <a:off x="2857500" y="169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24959</xdr:rowOff>
    </xdr:from>
    <xdr:ext cx="599010" cy="259045"/>
    <xdr:sp macro="" textlink="">
      <xdr:nvSpPr>
        <xdr:cNvPr id="257" name="テキスト ボックス 256"/>
        <xdr:cNvSpPr txBox="1"/>
      </xdr:nvSpPr>
      <xdr:spPr>
        <a:xfrm>
          <a:off x="2608795" y="1699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104377</xdr:rowOff>
    </xdr:from>
    <xdr:to>
      <xdr:col>10</xdr:col>
      <xdr:colOff>165100</xdr:colOff>
      <xdr:row>99</xdr:row>
      <xdr:rowOff>34527</xdr:rowOff>
    </xdr:to>
    <xdr:sp macro="" textlink="">
      <xdr:nvSpPr>
        <xdr:cNvPr id="258" name="楕円 257"/>
        <xdr:cNvSpPr/>
      </xdr:nvSpPr>
      <xdr:spPr>
        <a:xfrm>
          <a:off x="1968500" y="169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25654</xdr:rowOff>
    </xdr:from>
    <xdr:ext cx="599010" cy="259045"/>
    <xdr:sp macro="" textlink="">
      <xdr:nvSpPr>
        <xdr:cNvPr id="259" name="テキスト ボックス 258"/>
        <xdr:cNvSpPr txBox="1"/>
      </xdr:nvSpPr>
      <xdr:spPr>
        <a:xfrm>
          <a:off x="1719795" y="1699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105456</xdr:rowOff>
    </xdr:from>
    <xdr:to>
      <xdr:col>6</xdr:col>
      <xdr:colOff>38100</xdr:colOff>
      <xdr:row>99</xdr:row>
      <xdr:rowOff>35606</xdr:rowOff>
    </xdr:to>
    <xdr:sp macro="" textlink="">
      <xdr:nvSpPr>
        <xdr:cNvPr id="260" name="楕円 259"/>
        <xdr:cNvSpPr/>
      </xdr:nvSpPr>
      <xdr:spPr>
        <a:xfrm>
          <a:off x="1079500" y="169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26733</xdr:rowOff>
    </xdr:from>
    <xdr:ext cx="599010" cy="259045"/>
    <xdr:sp macro="" textlink="">
      <xdr:nvSpPr>
        <xdr:cNvPr id="261" name="テキスト ボックス 260"/>
        <xdr:cNvSpPr txBox="1"/>
      </xdr:nvSpPr>
      <xdr:spPr>
        <a:xfrm>
          <a:off x="830795" y="1700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96886</xdr:rowOff>
    </xdr:from>
    <xdr:to>
      <xdr:col>55</xdr:col>
      <xdr:colOff>0</xdr:colOff>
      <xdr:row>39</xdr:row>
      <xdr:rowOff>97017</xdr:rowOff>
    </xdr:to>
    <xdr:cxnSp macro="">
      <xdr:nvCxnSpPr>
        <xdr:cNvPr id="292" name="直線コネクタ 291"/>
        <xdr:cNvCxnSpPr/>
      </xdr:nvCxnSpPr>
      <xdr:spPr>
        <a:xfrm flipV="1">
          <a:off x="9639300" y="6783436"/>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97017</xdr:rowOff>
    </xdr:from>
    <xdr:to>
      <xdr:col>50</xdr:col>
      <xdr:colOff>114300</xdr:colOff>
      <xdr:row>39</xdr:row>
      <xdr:rowOff>97034</xdr:rowOff>
    </xdr:to>
    <xdr:cxnSp macro="">
      <xdr:nvCxnSpPr>
        <xdr:cNvPr id="295" name="直線コネクタ 294"/>
        <xdr:cNvCxnSpPr/>
      </xdr:nvCxnSpPr>
      <xdr:spPr>
        <a:xfrm flipV="1">
          <a:off x="8750300" y="678356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97034</xdr:rowOff>
    </xdr:from>
    <xdr:to>
      <xdr:col>45</xdr:col>
      <xdr:colOff>177800</xdr:colOff>
      <xdr:row>39</xdr:row>
      <xdr:rowOff>97148</xdr:rowOff>
    </xdr:to>
    <xdr:cxnSp macro="">
      <xdr:nvCxnSpPr>
        <xdr:cNvPr id="298" name="直線コネクタ 297"/>
        <xdr:cNvCxnSpPr/>
      </xdr:nvCxnSpPr>
      <xdr:spPr>
        <a:xfrm flipV="1">
          <a:off x="7861300" y="678358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97148</xdr:rowOff>
    </xdr:from>
    <xdr:to>
      <xdr:col>41</xdr:col>
      <xdr:colOff>50800</xdr:colOff>
      <xdr:row>39</xdr:row>
      <xdr:rowOff>97148</xdr:rowOff>
    </xdr:to>
    <xdr:cxnSp macro="">
      <xdr:nvCxnSpPr>
        <xdr:cNvPr id="301" name="直線コネクタ 300"/>
        <xdr:cNvCxnSpPr/>
      </xdr:nvCxnSpPr>
      <xdr:spPr>
        <a:xfrm>
          <a:off x="6972300" y="6783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46086</xdr:rowOff>
    </xdr:from>
    <xdr:to>
      <xdr:col>55</xdr:col>
      <xdr:colOff>50800</xdr:colOff>
      <xdr:row>39</xdr:row>
      <xdr:rowOff>147686</xdr:rowOff>
    </xdr:to>
    <xdr:sp macro="" textlink="">
      <xdr:nvSpPr>
        <xdr:cNvPr id="311" name="楕円 310"/>
        <xdr:cNvSpPr/>
      </xdr:nvSpPr>
      <xdr:spPr>
        <a:xfrm>
          <a:off x="104267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378565" cy="259045"/>
    <xdr:sp macro="" textlink="">
      <xdr:nvSpPr>
        <xdr:cNvPr id="312" name="労働費該当値テキスト"/>
        <xdr:cNvSpPr txBox="1"/>
      </xdr:nvSpPr>
      <xdr:spPr>
        <a:xfrm>
          <a:off x="10528300" y="6667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46217</xdr:rowOff>
    </xdr:from>
    <xdr:to>
      <xdr:col>50</xdr:col>
      <xdr:colOff>165100</xdr:colOff>
      <xdr:row>39</xdr:row>
      <xdr:rowOff>147817</xdr:rowOff>
    </xdr:to>
    <xdr:sp macro="" textlink="">
      <xdr:nvSpPr>
        <xdr:cNvPr id="313" name="楕円 312"/>
        <xdr:cNvSpPr/>
      </xdr:nvSpPr>
      <xdr:spPr>
        <a:xfrm>
          <a:off x="9588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138944</xdr:rowOff>
    </xdr:from>
    <xdr:ext cx="378565" cy="259045"/>
    <xdr:sp macro="" textlink="">
      <xdr:nvSpPr>
        <xdr:cNvPr id="314" name="テキスト ボックス 313"/>
        <xdr:cNvSpPr txBox="1"/>
      </xdr:nvSpPr>
      <xdr:spPr>
        <a:xfrm>
          <a:off x="9450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46234</xdr:rowOff>
    </xdr:from>
    <xdr:to>
      <xdr:col>46</xdr:col>
      <xdr:colOff>38100</xdr:colOff>
      <xdr:row>39</xdr:row>
      <xdr:rowOff>147834</xdr:rowOff>
    </xdr:to>
    <xdr:sp macro="" textlink="">
      <xdr:nvSpPr>
        <xdr:cNvPr id="315" name="楕円 314"/>
        <xdr:cNvSpPr/>
      </xdr:nvSpPr>
      <xdr:spPr>
        <a:xfrm>
          <a:off x="86995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138961</xdr:rowOff>
    </xdr:from>
    <xdr:ext cx="378565" cy="259045"/>
    <xdr:sp macro="" textlink="">
      <xdr:nvSpPr>
        <xdr:cNvPr id="316" name="テキスト ボックス 315"/>
        <xdr:cNvSpPr txBox="1"/>
      </xdr:nvSpPr>
      <xdr:spPr>
        <a:xfrm>
          <a:off x="8561017" y="682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46348</xdr:rowOff>
    </xdr:from>
    <xdr:to>
      <xdr:col>41</xdr:col>
      <xdr:colOff>101600</xdr:colOff>
      <xdr:row>39</xdr:row>
      <xdr:rowOff>147948</xdr:rowOff>
    </xdr:to>
    <xdr:sp macro="" textlink="">
      <xdr:nvSpPr>
        <xdr:cNvPr id="317" name="楕円 316"/>
        <xdr:cNvSpPr/>
      </xdr:nvSpPr>
      <xdr:spPr>
        <a:xfrm>
          <a:off x="7810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139075</xdr:rowOff>
    </xdr:from>
    <xdr:ext cx="378565" cy="259045"/>
    <xdr:sp macro="" textlink="">
      <xdr:nvSpPr>
        <xdr:cNvPr id="318" name="テキスト ボックス 317"/>
        <xdr:cNvSpPr txBox="1"/>
      </xdr:nvSpPr>
      <xdr:spPr>
        <a:xfrm>
          <a:off x="7672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46348</xdr:rowOff>
    </xdr:from>
    <xdr:to>
      <xdr:col>36</xdr:col>
      <xdr:colOff>165100</xdr:colOff>
      <xdr:row>39</xdr:row>
      <xdr:rowOff>147948</xdr:rowOff>
    </xdr:to>
    <xdr:sp macro="" textlink="">
      <xdr:nvSpPr>
        <xdr:cNvPr id="319" name="楕円 318"/>
        <xdr:cNvSpPr/>
      </xdr:nvSpPr>
      <xdr:spPr>
        <a:xfrm>
          <a:off x="6921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139075</xdr:rowOff>
    </xdr:from>
    <xdr:ext cx="378565" cy="259045"/>
    <xdr:sp macro="" textlink="">
      <xdr:nvSpPr>
        <xdr:cNvPr id="320" name="テキスト ボックス 319"/>
        <xdr:cNvSpPr txBox="1"/>
      </xdr:nvSpPr>
      <xdr:spPr>
        <a:xfrm>
          <a:off x="6783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88636</xdr:rowOff>
    </xdr:from>
    <xdr:to>
      <xdr:col>55</xdr:col>
      <xdr:colOff>0</xdr:colOff>
      <xdr:row>57</xdr:row>
      <xdr:rowOff>99451</xdr:rowOff>
    </xdr:to>
    <xdr:cxnSp macro="">
      <xdr:nvCxnSpPr>
        <xdr:cNvPr id="347" name="直線コネクタ 346"/>
        <xdr:cNvCxnSpPr/>
      </xdr:nvCxnSpPr>
      <xdr:spPr>
        <a:xfrm flipV="1">
          <a:off x="9639300" y="9861286"/>
          <a:ext cx="838200" cy="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29652</xdr:rowOff>
    </xdr:from>
    <xdr:to>
      <xdr:col>50</xdr:col>
      <xdr:colOff>114300</xdr:colOff>
      <xdr:row>57</xdr:row>
      <xdr:rowOff>99451</xdr:rowOff>
    </xdr:to>
    <xdr:cxnSp macro="">
      <xdr:nvCxnSpPr>
        <xdr:cNvPr id="350" name="直線コネクタ 349"/>
        <xdr:cNvCxnSpPr/>
      </xdr:nvCxnSpPr>
      <xdr:spPr>
        <a:xfrm>
          <a:off x="8750300" y="9802302"/>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124128</xdr:rowOff>
    </xdr:from>
    <xdr:to>
      <xdr:col>45</xdr:col>
      <xdr:colOff>177800</xdr:colOff>
      <xdr:row>57</xdr:row>
      <xdr:rowOff>29652</xdr:rowOff>
    </xdr:to>
    <xdr:cxnSp macro="">
      <xdr:nvCxnSpPr>
        <xdr:cNvPr id="353" name="直線コネクタ 352"/>
        <xdr:cNvCxnSpPr/>
      </xdr:nvCxnSpPr>
      <xdr:spPr>
        <a:xfrm>
          <a:off x="7861300" y="9725328"/>
          <a:ext cx="889000" cy="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124128</xdr:rowOff>
    </xdr:from>
    <xdr:to>
      <xdr:col>41</xdr:col>
      <xdr:colOff>50800</xdr:colOff>
      <xdr:row>57</xdr:row>
      <xdr:rowOff>69741</xdr:rowOff>
    </xdr:to>
    <xdr:cxnSp macro="">
      <xdr:nvCxnSpPr>
        <xdr:cNvPr id="356" name="直線コネクタ 355"/>
        <xdr:cNvCxnSpPr/>
      </xdr:nvCxnSpPr>
      <xdr:spPr>
        <a:xfrm flipV="1">
          <a:off x="6972300" y="9725328"/>
          <a:ext cx="889000" cy="1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37836</xdr:rowOff>
    </xdr:from>
    <xdr:to>
      <xdr:col>55</xdr:col>
      <xdr:colOff>50800</xdr:colOff>
      <xdr:row>57</xdr:row>
      <xdr:rowOff>139436</xdr:rowOff>
    </xdr:to>
    <xdr:sp macro="" textlink="">
      <xdr:nvSpPr>
        <xdr:cNvPr id="366" name="楕円 365"/>
        <xdr:cNvSpPr/>
      </xdr:nvSpPr>
      <xdr:spPr>
        <a:xfrm>
          <a:off x="10426700" y="98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16263</xdr:rowOff>
    </xdr:from>
    <xdr:ext cx="534377" cy="259045"/>
    <xdr:sp macro="" textlink="">
      <xdr:nvSpPr>
        <xdr:cNvPr id="367" name="農林水産業費該当値テキスト"/>
        <xdr:cNvSpPr txBox="1"/>
      </xdr:nvSpPr>
      <xdr:spPr>
        <a:xfrm>
          <a:off x="10528300" y="9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48651</xdr:rowOff>
    </xdr:from>
    <xdr:to>
      <xdr:col>50</xdr:col>
      <xdr:colOff>165100</xdr:colOff>
      <xdr:row>57</xdr:row>
      <xdr:rowOff>150251</xdr:rowOff>
    </xdr:to>
    <xdr:sp macro="" textlink="">
      <xdr:nvSpPr>
        <xdr:cNvPr id="368" name="楕円 367"/>
        <xdr:cNvSpPr/>
      </xdr:nvSpPr>
      <xdr:spPr>
        <a:xfrm>
          <a:off x="9588500" y="98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141378</xdr:rowOff>
    </xdr:from>
    <xdr:ext cx="534377" cy="259045"/>
    <xdr:sp macro="" textlink="">
      <xdr:nvSpPr>
        <xdr:cNvPr id="369" name="テキスト ボックス 368"/>
        <xdr:cNvSpPr txBox="1"/>
      </xdr:nvSpPr>
      <xdr:spPr>
        <a:xfrm>
          <a:off x="9372111" y="991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150302</xdr:rowOff>
    </xdr:from>
    <xdr:to>
      <xdr:col>46</xdr:col>
      <xdr:colOff>38100</xdr:colOff>
      <xdr:row>57</xdr:row>
      <xdr:rowOff>80452</xdr:rowOff>
    </xdr:to>
    <xdr:sp macro="" textlink="">
      <xdr:nvSpPr>
        <xdr:cNvPr id="370" name="楕円 369"/>
        <xdr:cNvSpPr/>
      </xdr:nvSpPr>
      <xdr:spPr>
        <a:xfrm>
          <a:off x="8699500" y="975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96979</xdr:rowOff>
    </xdr:from>
    <xdr:ext cx="599010" cy="259045"/>
    <xdr:sp macro="" textlink="">
      <xdr:nvSpPr>
        <xdr:cNvPr id="371" name="テキスト ボックス 370"/>
        <xdr:cNvSpPr txBox="1"/>
      </xdr:nvSpPr>
      <xdr:spPr>
        <a:xfrm>
          <a:off x="8450795" y="952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73328</xdr:rowOff>
    </xdr:from>
    <xdr:to>
      <xdr:col>41</xdr:col>
      <xdr:colOff>101600</xdr:colOff>
      <xdr:row>57</xdr:row>
      <xdr:rowOff>3478</xdr:rowOff>
    </xdr:to>
    <xdr:sp macro="" textlink="">
      <xdr:nvSpPr>
        <xdr:cNvPr id="372" name="楕円 371"/>
        <xdr:cNvSpPr/>
      </xdr:nvSpPr>
      <xdr:spPr>
        <a:xfrm>
          <a:off x="7810500" y="96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20005</xdr:rowOff>
    </xdr:from>
    <xdr:ext cx="599010" cy="259045"/>
    <xdr:sp macro="" textlink="">
      <xdr:nvSpPr>
        <xdr:cNvPr id="373" name="テキスト ボックス 372"/>
        <xdr:cNvSpPr txBox="1"/>
      </xdr:nvSpPr>
      <xdr:spPr>
        <a:xfrm>
          <a:off x="7561795" y="944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18941</xdr:rowOff>
    </xdr:from>
    <xdr:to>
      <xdr:col>36</xdr:col>
      <xdr:colOff>165100</xdr:colOff>
      <xdr:row>57</xdr:row>
      <xdr:rowOff>120541</xdr:rowOff>
    </xdr:to>
    <xdr:sp macro="" textlink="">
      <xdr:nvSpPr>
        <xdr:cNvPr id="374" name="楕円 373"/>
        <xdr:cNvSpPr/>
      </xdr:nvSpPr>
      <xdr:spPr>
        <a:xfrm>
          <a:off x="6921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137068</xdr:rowOff>
    </xdr:from>
    <xdr:ext cx="599010" cy="259045"/>
    <xdr:sp macro="" textlink="">
      <xdr:nvSpPr>
        <xdr:cNvPr id="375" name="テキスト ボックス 374"/>
        <xdr:cNvSpPr txBox="1"/>
      </xdr:nvSpPr>
      <xdr:spPr>
        <a:xfrm>
          <a:off x="6672795" y="956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140657</xdr:rowOff>
    </xdr:from>
    <xdr:to>
      <xdr:col>55</xdr:col>
      <xdr:colOff>0</xdr:colOff>
      <xdr:row>79</xdr:row>
      <xdr:rowOff>2677</xdr:rowOff>
    </xdr:to>
    <xdr:cxnSp macro="">
      <xdr:nvCxnSpPr>
        <xdr:cNvPr id="406" name="直線コネクタ 405"/>
        <xdr:cNvCxnSpPr/>
      </xdr:nvCxnSpPr>
      <xdr:spPr>
        <a:xfrm flipV="1">
          <a:off x="9639300" y="13342307"/>
          <a:ext cx="838200" cy="20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2677</xdr:rowOff>
    </xdr:from>
    <xdr:to>
      <xdr:col>50</xdr:col>
      <xdr:colOff>114300</xdr:colOff>
      <xdr:row>79</xdr:row>
      <xdr:rowOff>9263</xdr:rowOff>
    </xdr:to>
    <xdr:cxnSp macro="">
      <xdr:nvCxnSpPr>
        <xdr:cNvPr id="409" name="直線コネクタ 408"/>
        <xdr:cNvCxnSpPr/>
      </xdr:nvCxnSpPr>
      <xdr:spPr>
        <a:xfrm flipV="1">
          <a:off x="8750300" y="13547227"/>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9263</xdr:rowOff>
    </xdr:from>
    <xdr:to>
      <xdr:col>45</xdr:col>
      <xdr:colOff>177800</xdr:colOff>
      <xdr:row>79</xdr:row>
      <xdr:rowOff>33212</xdr:rowOff>
    </xdr:to>
    <xdr:cxnSp macro="">
      <xdr:nvCxnSpPr>
        <xdr:cNvPr id="412" name="直線コネクタ 411"/>
        <xdr:cNvCxnSpPr/>
      </xdr:nvCxnSpPr>
      <xdr:spPr>
        <a:xfrm flipV="1">
          <a:off x="7861300" y="1355381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33212</xdr:rowOff>
    </xdr:from>
    <xdr:to>
      <xdr:col>41</xdr:col>
      <xdr:colOff>50800</xdr:colOff>
      <xdr:row>79</xdr:row>
      <xdr:rowOff>37142</xdr:rowOff>
    </xdr:to>
    <xdr:cxnSp macro="">
      <xdr:nvCxnSpPr>
        <xdr:cNvPr id="415" name="直線コネクタ 414"/>
        <xdr:cNvCxnSpPr/>
      </xdr:nvCxnSpPr>
      <xdr:spPr>
        <a:xfrm flipV="1">
          <a:off x="6972300" y="13577762"/>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89857</xdr:rowOff>
    </xdr:from>
    <xdr:to>
      <xdr:col>55</xdr:col>
      <xdr:colOff>50800</xdr:colOff>
      <xdr:row>78</xdr:row>
      <xdr:rowOff>20007</xdr:rowOff>
    </xdr:to>
    <xdr:sp macro="" textlink="">
      <xdr:nvSpPr>
        <xdr:cNvPr id="425" name="楕円 424"/>
        <xdr:cNvSpPr/>
      </xdr:nvSpPr>
      <xdr:spPr>
        <a:xfrm>
          <a:off x="10426700" y="132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112734</xdr:rowOff>
    </xdr:from>
    <xdr:ext cx="599010" cy="259045"/>
    <xdr:sp macro="" textlink="">
      <xdr:nvSpPr>
        <xdr:cNvPr id="426" name="商工費該当値テキスト"/>
        <xdr:cNvSpPr txBox="1"/>
      </xdr:nvSpPr>
      <xdr:spPr>
        <a:xfrm>
          <a:off x="10528300" y="1314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123327</xdr:rowOff>
    </xdr:from>
    <xdr:to>
      <xdr:col>50</xdr:col>
      <xdr:colOff>165100</xdr:colOff>
      <xdr:row>79</xdr:row>
      <xdr:rowOff>53477</xdr:rowOff>
    </xdr:to>
    <xdr:sp macro="" textlink="">
      <xdr:nvSpPr>
        <xdr:cNvPr id="427" name="楕円 426"/>
        <xdr:cNvSpPr/>
      </xdr:nvSpPr>
      <xdr:spPr>
        <a:xfrm>
          <a:off x="9588500" y="134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70004</xdr:rowOff>
    </xdr:from>
    <xdr:ext cx="534377" cy="259045"/>
    <xdr:sp macro="" textlink="">
      <xdr:nvSpPr>
        <xdr:cNvPr id="428" name="テキスト ボックス 427"/>
        <xdr:cNvSpPr txBox="1"/>
      </xdr:nvSpPr>
      <xdr:spPr>
        <a:xfrm>
          <a:off x="9372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129913</xdr:rowOff>
    </xdr:from>
    <xdr:to>
      <xdr:col>46</xdr:col>
      <xdr:colOff>38100</xdr:colOff>
      <xdr:row>79</xdr:row>
      <xdr:rowOff>60063</xdr:rowOff>
    </xdr:to>
    <xdr:sp macro="" textlink="">
      <xdr:nvSpPr>
        <xdr:cNvPr id="429" name="楕円 428"/>
        <xdr:cNvSpPr/>
      </xdr:nvSpPr>
      <xdr:spPr>
        <a:xfrm>
          <a:off x="8699500" y="135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76590</xdr:rowOff>
    </xdr:from>
    <xdr:ext cx="534377" cy="259045"/>
    <xdr:sp macro="" textlink="">
      <xdr:nvSpPr>
        <xdr:cNvPr id="430" name="テキスト ボックス 429"/>
        <xdr:cNvSpPr txBox="1"/>
      </xdr:nvSpPr>
      <xdr:spPr>
        <a:xfrm>
          <a:off x="8483111" y="132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153862</xdr:rowOff>
    </xdr:from>
    <xdr:to>
      <xdr:col>41</xdr:col>
      <xdr:colOff>101600</xdr:colOff>
      <xdr:row>79</xdr:row>
      <xdr:rowOff>84012</xdr:rowOff>
    </xdr:to>
    <xdr:sp macro="" textlink="">
      <xdr:nvSpPr>
        <xdr:cNvPr id="431" name="楕円 430"/>
        <xdr:cNvSpPr/>
      </xdr:nvSpPr>
      <xdr:spPr>
        <a:xfrm>
          <a:off x="7810500" y="13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100539</xdr:rowOff>
    </xdr:from>
    <xdr:ext cx="534377" cy="259045"/>
    <xdr:sp macro="" textlink="">
      <xdr:nvSpPr>
        <xdr:cNvPr id="432" name="テキスト ボックス 431"/>
        <xdr:cNvSpPr txBox="1"/>
      </xdr:nvSpPr>
      <xdr:spPr>
        <a:xfrm>
          <a:off x="7594111" y="133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157792</xdr:rowOff>
    </xdr:from>
    <xdr:to>
      <xdr:col>36</xdr:col>
      <xdr:colOff>165100</xdr:colOff>
      <xdr:row>79</xdr:row>
      <xdr:rowOff>87942</xdr:rowOff>
    </xdr:to>
    <xdr:sp macro="" textlink="">
      <xdr:nvSpPr>
        <xdr:cNvPr id="433" name="楕円 432"/>
        <xdr:cNvSpPr/>
      </xdr:nvSpPr>
      <xdr:spPr>
        <a:xfrm>
          <a:off x="6921500" y="135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104469</xdr:rowOff>
    </xdr:from>
    <xdr:ext cx="534377" cy="259045"/>
    <xdr:sp macro="" textlink="">
      <xdr:nvSpPr>
        <xdr:cNvPr id="434" name="テキスト ボックス 433"/>
        <xdr:cNvSpPr txBox="1"/>
      </xdr:nvSpPr>
      <xdr:spPr>
        <a:xfrm>
          <a:off x="6705111" y="133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112306</xdr:rowOff>
    </xdr:from>
    <xdr:to>
      <xdr:col>55</xdr:col>
      <xdr:colOff>0</xdr:colOff>
      <xdr:row>98</xdr:row>
      <xdr:rowOff>37926</xdr:rowOff>
    </xdr:to>
    <xdr:cxnSp macro="">
      <xdr:nvCxnSpPr>
        <xdr:cNvPr id="463" name="直線コネクタ 462"/>
        <xdr:cNvCxnSpPr/>
      </xdr:nvCxnSpPr>
      <xdr:spPr>
        <a:xfrm flipV="1">
          <a:off x="9639300" y="16742956"/>
          <a:ext cx="838200" cy="9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37926</xdr:rowOff>
    </xdr:from>
    <xdr:to>
      <xdr:col>50</xdr:col>
      <xdr:colOff>114300</xdr:colOff>
      <xdr:row>98</xdr:row>
      <xdr:rowOff>84260</xdr:rowOff>
    </xdr:to>
    <xdr:cxnSp macro="">
      <xdr:nvCxnSpPr>
        <xdr:cNvPr id="466" name="直線コネクタ 465"/>
        <xdr:cNvCxnSpPr/>
      </xdr:nvCxnSpPr>
      <xdr:spPr>
        <a:xfrm flipV="1">
          <a:off x="8750300" y="16840026"/>
          <a:ext cx="8890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84260</xdr:rowOff>
    </xdr:from>
    <xdr:to>
      <xdr:col>45</xdr:col>
      <xdr:colOff>177800</xdr:colOff>
      <xdr:row>98</xdr:row>
      <xdr:rowOff>98794</xdr:rowOff>
    </xdr:to>
    <xdr:cxnSp macro="">
      <xdr:nvCxnSpPr>
        <xdr:cNvPr id="469" name="直線コネクタ 468"/>
        <xdr:cNvCxnSpPr/>
      </xdr:nvCxnSpPr>
      <xdr:spPr>
        <a:xfrm flipV="1">
          <a:off x="7861300" y="16886360"/>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93906</xdr:rowOff>
    </xdr:from>
    <xdr:to>
      <xdr:col>41</xdr:col>
      <xdr:colOff>50800</xdr:colOff>
      <xdr:row>98</xdr:row>
      <xdr:rowOff>98794</xdr:rowOff>
    </xdr:to>
    <xdr:cxnSp macro="">
      <xdr:nvCxnSpPr>
        <xdr:cNvPr id="472" name="直線コネクタ 471"/>
        <xdr:cNvCxnSpPr/>
      </xdr:nvCxnSpPr>
      <xdr:spPr>
        <a:xfrm>
          <a:off x="6972300" y="16896006"/>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61506</xdr:rowOff>
    </xdr:from>
    <xdr:to>
      <xdr:col>55</xdr:col>
      <xdr:colOff>50800</xdr:colOff>
      <xdr:row>97</xdr:row>
      <xdr:rowOff>163106</xdr:rowOff>
    </xdr:to>
    <xdr:sp macro="" textlink="">
      <xdr:nvSpPr>
        <xdr:cNvPr id="482" name="楕円 481"/>
        <xdr:cNvSpPr/>
      </xdr:nvSpPr>
      <xdr:spPr>
        <a:xfrm>
          <a:off x="10426700" y="166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84383</xdr:rowOff>
    </xdr:from>
    <xdr:ext cx="599010" cy="259045"/>
    <xdr:sp macro="" textlink="">
      <xdr:nvSpPr>
        <xdr:cNvPr id="483" name="土木費該当値テキスト"/>
        <xdr:cNvSpPr txBox="1"/>
      </xdr:nvSpPr>
      <xdr:spPr>
        <a:xfrm>
          <a:off x="10528300" y="1654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158576</xdr:rowOff>
    </xdr:from>
    <xdr:to>
      <xdr:col>50</xdr:col>
      <xdr:colOff>165100</xdr:colOff>
      <xdr:row>98</xdr:row>
      <xdr:rowOff>88726</xdr:rowOff>
    </xdr:to>
    <xdr:sp macro="" textlink="">
      <xdr:nvSpPr>
        <xdr:cNvPr id="484" name="楕円 483"/>
        <xdr:cNvSpPr/>
      </xdr:nvSpPr>
      <xdr:spPr>
        <a:xfrm>
          <a:off x="9588500" y="167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105253</xdr:rowOff>
    </xdr:from>
    <xdr:ext cx="599010" cy="259045"/>
    <xdr:sp macro="" textlink="">
      <xdr:nvSpPr>
        <xdr:cNvPr id="485" name="テキスト ボックス 484"/>
        <xdr:cNvSpPr txBox="1"/>
      </xdr:nvSpPr>
      <xdr:spPr>
        <a:xfrm>
          <a:off x="9339795" y="165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33460</xdr:rowOff>
    </xdr:from>
    <xdr:to>
      <xdr:col>46</xdr:col>
      <xdr:colOff>38100</xdr:colOff>
      <xdr:row>98</xdr:row>
      <xdr:rowOff>135060</xdr:rowOff>
    </xdr:to>
    <xdr:sp macro="" textlink="">
      <xdr:nvSpPr>
        <xdr:cNvPr id="486" name="楕円 485"/>
        <xdr:cNvSpPr/>
      </xdr:nvSpPr>
      <xdr:spPr>
        <a:xfrm>
          <a:off x="8699500" y="168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151587</xdr:rowOff>
    </xdr:from>
    <xdr:ext cx="599010" cy="259045"/>
    <xdr:sp macro="" textlink="">
      <xdr:nvSpPr>
        <xdr:cNvPr id="487" name="テキスト ボックス 486"/>
        <xdr:cNvSpPr txBox="1"/>
      </xdr:nvSpPr>
      <xdr:spPr>
        <a:xfrm>
          <a:off x="8450795" y="1661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47994</xdr:rowOff>
    </xdr:from>
    <xdr:to>
      <xdr:col>41</xdr:col>
      <xdr:colOff>101600</xdr:colOff>
      <xdr:row>98</xdr:row>
      <xdr:rowOff>149594</xdr:rowOff>
    </xdr:to>
    <xdr:sp macro="" textlink="">
      <xdr:nvSpPr>
        <xdr:cNvPr id="488" name="楕円 487"/>
        <xdr:cNvSpPr/>
      </xdr:nvSpPr>
      <xdr:spPr>
        <a:xfrm>
          <a:off x="7810500" y="16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166121</xdr:rowOff>
    </xdr:from>
    <xdr:ext cx="599010" cy="259045"/>
    <xdr:sp macro="" textlink="">
      <xdr:nvSpPr>
        <xdr:cNvPr id="489" name="テキスト ボックス 488"/>
        <xdr:cNvSpPr txBox="1"/>
      </xdr:nvSpPr>
      <xdr:spPr>
        <a:xfrm>
          <a:off x="7561795" y="166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43106</xdr:rowOff>
    </xdr:from>
    <xdr:to>
      <xdr:col>36</xdr:col>
      <xdr:colOff>165100</xdr:colOff>
      <xdr:row>98</xdr:row>
      <xdr:rowOff>144706</xdr:rowOff>
    </xdr:to>
    <xdr:sp macro="" textlink="">
      <xdr:nvSpPr>
        <xdr:cNvPr id="490" name="楕円 489"/>
        <xdr:cNvSpPr/>
      </xdr:nvSpPr>
      <xdr:spPr>
        <a:xfrm>
          <a:off x="6921500" y="168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161233</xdr:rowOff>
    </xdr:from>
    <xdr:ext cx="599010" cy="259045"/>
    <xdr:sp macro="" textlink="">
      <xdr:nvSpPr>
        <xdr:cNvPr id="491" name="テキスト ボックス 490"/>
        <xdr:cNvSpPr txBox="1"/>
      </xdr:nvSpPr>
      <xdr:spPr>
        <a:xfrm>
          <a:off x="6672795" y="1662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24347</xdr:rowOff>
    </xdr:from>
    <xdr:to>
      <xdr:col>85</xdr:col>
      <xdr:colOff>127000</xdr:colOff>
      <xdr:row>38</xdr:row>
      <xdr:rowOff>49483</xdr:rowOff>
    </xdr:to>
    <xdr:cxnSp macro="">
      <xdr:nvCxnSpPr>
        <xdr:cNvPr id="520" name="直線コネクタ 519"/>
        <xdr:cNvCxnSpPr/>
      </xdr:nvCxnSpPr>
      <xdr:spPr>
        <a:xfrm flipV="1">
          <a:off x="15481300" y="6539447"/>
          <a:ext cx="8382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6696</xdr:rowOff>
    </xdr:from>
    <xdr:to>
      <xdr:col>81</xdr:col>
      <xdr:colOff>50800</xdr:colOff>
      <xdr:row>38</xdr:row>
      <xdr:rowOff>49483</xdr:rowOff>
    </xdr:to>
    <xdr:cxnSp macro="">
      <xdr:nvCxnSpPr>
        <xdr:cNvPr id="523" name="直線コネクタ 522"/>
        <xdr:cNvCxnSpPr/>
      </xdr:nvCxnSpPr>
      <xdr:spPr>
        <a:xfrm>
          <a:off x="14592300" y="6521796"/>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6696</xdr:rowOff>
    </xdr:from>
    <xdr:to>
      <xdr:col>76</xdr:col>
      <xdr:colOff>114300</xdr:colOff>
      <xdr:row>38</xdr:row>
      <xdr:rowOff>54276</xdr:rowOff>
    </xdr:to>
    <xdr:cxnSp macro="">
      <xdr:nvCxnSpPr>
        <xdr:cNvPr id="526" name="直線コネクタ 525"/>
        <xdr:cNvCxnSpPr/>
      </xdr:nvCxnSpPr>
      <xdr:spPr>
        <a:xfrm flipV="1">
          <a:off x="13703300" y="6521796"/>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151814</xdr:rowOff>
    </xdr:from>
    <xdr:to>
      <xdr:col>71</xdr:col>
      <xdr:colOff>177800</xdr:colOff>
      <xdr:row>38</xdr:row>
      <xdr:rowOff>54276</xdr:rowOff>
    </xdr:to>
    <xdr:cxnSp macro="">
      <xdr:nvCxnSpPr>
        <xdr:cNvPr id="529" name="直線コネクタ 528"/>
        <xdr:cNvCxnSpPr/>
      </xdr:nvCxnSpPr>
      <xdr:spPr>
        <a:xfrm>
          <a:off x="12814300" y="6495464"/>
          <a:ext cx="889000" cy="7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144997</xdr:rowOff>
    </xdr:from>
    <xdr:to>
      <xdr:col>85</xdr:col>
      <xdr:colOff>177800</xdr:colOff>
      <xdr:row>38</xdr:row>
      <xdr:rowOff>75147</xdr:rowOff>
    </xdr:to>
    <xdr:sp macro="" textlink="">
      <xdr:nvSpPr>
        <xdr:cNvPr id="539" name="楕円 538"/>
        <xdr:cNvSpPr/>
      </xdr:nvSpPr>
      <xdr:spPr>
        <a:xfrm>
          <a:off x="16268700" y="64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167874</xdr:rowOff>
    </xdr:from>
    <xdr:ext cx="599010" cy="259045"/>
    <xdr:sp macro="" textlink="">
      <xdr:nvSpPr>
        <xdr:cNvPr id="540" name="消防費該当値テキスト"/>
        <xdr:cNvSpPr txBox="1"/>
      </xdr:nvSpPr>
      <xdr:spPr>
        <a:xfrm>
          <a:off x="16370300" y="63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170133</xdr:rowOff>
    </xdr:from>
    <xdr:to>
      <xdr:col>81</xdr:col>
      <xdr:colOff>101600</xdr:colOff>
      <xdr:row>38</xdr:row>
      <xdr:rowOff>100283</xdr:rowOff>
    </xdr:to>
    <xdr:sp macro="" textlink="">
      <xdr:nvSpPr>
        <xdr:cNvPr id="541" name="楕円 540"/>
        <xdr:cNvSpPr/>
      </xdr:nvSpPr>
      <xdr:spPr>
        <a:xfrm>
          <a:off x="15430500" y="65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116810</xdr:rowOff>
    </xdr:from>
    <xdr:ext cx="534377" cy="259045"/>
    <xdr:sp macro="" textlink="">
      <xdr:nvSpPr>
        <xdr:cNvPr id="542" name="テキスト ボックス 541"/>
        <xdr:cNvSpPr txBox="1"/>
      </xdr:nvSpPr>
      <xdr:spPr>
        <a:xfrm>
          <a:off x="15214111" y="62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127347</xdr:rowOff>
    </xdr:from>
    <xdr:to>
      <xdr:col>76</xdr:col>
      <xdr:colOff>165100</xdr:colOff>
      <xdr:row>38</xdr:row>
      <xdr:rowOff>57497</xdr:rowOff>
    </xdr:to>
    <xdr:sp macro="" textlink="">
      <xdr:nvSpPr>
        <xdr:cNvPr id="543" name="楕円 542"/>
        <xdr:cNvSpPr/>
      </xdr:nvSpPr>
      <xdr:spPr>
        <a:xfrm>
          <a:off x="14541500" y="64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74024</xdr:rowOff>
    </xdr:from>
    <xdr:ext cx="599010" cy="259045"/>
    <xdr:sp macro="" textlink="">
      <xdr:nvSpPr>
        <xdr:cNvPr id="544" name="テキスト ボックス 543"/>
        <xdr:cNvSpPr txBox="1"/>
      </xdr:nvSpPr>
      <xdr:spPr>
        <a:xfrm>
          <a:off x="14292795" y="624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3476</xdr:rowOff>
    </xdr:from>
    <xdr:to>
      <xdr:col>72</xdr:col>
      <xdr:colOff>38100</xdr:colOff>
      <xdr:row>38</xdr:row>
      <xdr:rowOff>105076</xdr:rowOff>
    </xdr:to>
    <xdr:sp macro="" textlink="">
      <xdr:nvSpPr>
        <xdr:cNvPr id="545" name="楕円 544"/>
        <xdr:cNvSpPr/>
      </xdr:nvSpPr>
      <xdr:spPr>
        <a:xfrm>
          <a:off x="13652500" y="65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121603</xdr:rowOff>
    </xdr:from>
    <xdr:ext cx="534377" cy="259045"/>
    <xdr:sp macro="" textlink="">
      <xdr:nvSpPr>
        <xdr:cNvPr id="546" name="テキスト ボックス 545"/>
        <xdr:cNvSpPr txBox="1"/>
      </xdr:nvSpPr>
      <xdr:spPr>
        <a:xfrm>
          <a:off x="13436111" y="629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101014</xdr:rowOff>
    </xdr:from>
    <xdr:to>
      <xdr:col>67</xdr:col>
      <xdr:colOff>101600</xdr:colOff>
      <xdr:row>38</xdr:row>
      <xdr:rowOff>31164</xdr:rowOff>
    </xdr:to>
    <xdr:sp macro="" textlink="">
      <xdr:nvSpPr>
        <xdr:cNvPr id="547" name="楕円 546"/>
        <xdr:cNvSpPr/>
      </xdr:nvSpPr>
      <xdr:spPr>
        <a:xfrm>
          <a:off x="12763500" y="64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47691</xdr:rowOff>
    </xdr:from>
    <xdr:ext cx="599010" cy="259045"/>
    <xdr:sp macro="" textlink="">
      <xdr:nvSpPr>
        <xdr:cNvPr id="548" name="テキスト ボックス 547"/>
        <xdr:cNvSpPr txBox="1"/>
      </xdr:nvSpPr>
      <xdr:spPr>
        <a:xfrm>
          <a:off x="12514795" y="62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94831</xdr:rowOff>
    </xdr:from>
    <xdr:to>
      <xdr:col>85</xdr:col>
      <xdr:colOff>127000</xdr:colOff>
      <xdr:row>57</xdr:row>
      <xdr:rowOff>56155</xdr:rowOff>
    </xdr:to>
    <xdr:cxnSp macro="">
      <xdr:nvCxnSpPr>
        <xdr:cNvPr id="575" name="直線コネクタ 574"/>
        <xdr:cNvCxnSpPr/>
      </xdr:nvCxnSpPr>
      <xdr:spPr>
        <a:xfrm>
          <a:off x="15481300" y="9524581"/>
          <a:ext cx="838200" cy="30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94831</xdr:rowOff>
    </xdr:from>
    <xdr:to>
      <xdr:col>81</xdr:col>
      <xdr:colOff>50800</xdr:colOff>
      <xdr:row>57</xdr:row>
      <xdr:rowOff>55779</xdr:rowOff>
    </xdr:to>
    <xdr:cxnSp macro="">
      <xdr:nvCxnSpPr>
        <xdr:cNvPr id="578" name="直線コネクタ 577"/>
        <xdr:cNvCxnSpPr/>
      </xdr:nvCxnSpPr>
      <xdr:spPr>
        <a:xfrm flipV="1">
          <a:off x="14592300" y="9524581"/>
          <a:ext cx="889000" cy="30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9711</xdr:rowOff>
    </xdr:from>
    <xdr:to>
      <xdr:col>76</xdr:col>
      <xdr:colOff>114300</xdr:colOff>
      <xdr:row>57</xdr:row>
      <xdr:rowOff>55779</xdr:rowOff>
    </xdr:to>
    <xdr:cxnSp macro="">
      <xdr:nvCxnSpPr>
        <xdr:cNvPr id="581" name="直線コネクタ 580"/>
        <xdr:cNvCxnSpPr/>
      </xdr:nvCxnSpPr>
      <xdr:spPr>
        <a:xfrm>
          <a:off x="13703300" y="9782361"/>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90636</xdr:rowOff>
    </xdr:from>
    <xdr:to>
      <xdr:col>71</xdr:col>
      <xdr:colOff>177800</xdr:colOff>
      <xdr:row>57</xdr:row>
      <xdr:rowOff>9711</xdr:rowOff>
    </xdr:to>
    <xdr:cxnSp macro="">
      <xdr:nvCxnSpPr>
        <xdr:cNvPr id="584" name="直線コネクタ 583"/>
        <xdr:cNvCxnSpPr/>
      </xdr:nvCxnSpPr>
      <xdr:spPr>
        <a:xfrm>
          <a:off x="12814300" y="969183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5355</xdr:rowOff>
    </xdr:from>
    <xdr:to>
      <xdr:col>85</xdr:col>
      <xdr:colOff>177800</xdr:colOff>
      <xdr:row>57</xdr:row>
      <xdr:rowOff>106955</xdr:rowOff>
    </xdr:to>
    <xdr:sp macro="" textlink="">
      <xdr:nvSpPr>
        <xdr:cNvPr id="594" name="楕円 593"/>
        <xdr:cNvSpPr/>
      </xdr:nvSpPr>
      <xdr:spPr>
        <a:xfrm>
          <a:off x="16268700" y="97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155232</xdr:rowOff>
    </xdr:from>
    <xdr:ext cx="599010" cy="259045"/>
    <xdr:sp macro="" textlink="">
      <xdr:nvSpPr>
        <xdr:cNvPr id="595" name="教育費該当値テキスト"/>
        <xdr:cNvSpPr txBox="1"/>
      </xdr:nvSpPr>
      <xdr:spPr>
        <a:xfrm>
          <a:off x="16370300" y="97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44031</xdr:rowOff>
    </xdr:from>
    <xdr:to>
      <xdr:col>81</xdr:col>
      <xdr:colOff>101600</xdr:colOff>
      <xdr:row>55</xdr:row>
      <xdr:rowOff>145631</xdr:rowOff>
    </xdr:to>
    <xdr:sp macro="" textlink="">
      <xdr:nvSpPr>
        <xdr:cNvPr id="596" name="楕円 595"/>
        <xdr:cNvSpPr/>
      </xdr:nvSpPr>
      <xdr:spPr>
        <a:xfrm>
          <a:off x="15430500" y="94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162158</xdr:rowOff>
    </xdr:from>
    <xdr:ext cx="599010" cy="259045"/>
    <xdr:sp macro="" textlink="">
      <xdr:nvSpPr>
        <xdr:cNvPr id="597" name="テキスト ボックス 596"/>
        <xdr:cNvSpPr txBox="1"/>
      </xdr:nvSpPr>
      <xdr:spPr>
        <a:xfrm>
          <a:off x="15181795" y="92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4979</xdr:rowOff>
    </xdr:from>
    <xdr:to>
      <xdr:col>76</xdr:col>
      <xdr:colOff>165100</xdr:colOff>
      <xdr:row>57</xdr:row>
      <xdr:rowOff>106579</xdr:rowOff>
    </xdr:to>
    <xdr:sp macro="" textlink="">
      <xdr:nvSpPr>
        <xdr:cNvPr id="598" name="楕円 597"/>
        <xdr:cNvSpPr/>
      </xdr:nvSpPr>
      <xdr:spPr>
        <a:xfrm>
          <a:off x="14541500" y="97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97706</xdr:rowOff>
    </xdr:from>
    <xdr:ext cx="599010" cy="259045"/>
    <xdr:sp macro="" textlink="">
      <xdr:nvSpPr>
        <xdr:cNvPr id="599" name="テキスト ボックス 598"/>
        <xdr:cNvSpPr txBox="1"/>
      </xdr:nvSpPr>
      <xdr:spPr>
        <a:xfrm>
          <a:off x="14292795" y="98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130361</xdr:rowOff>
    </xdr:from>
    <xdr:to>
      <xdr:col>72</xdr:col>
      <xdr:colOff>38100</xdr:colOff>
      <xdr:row>57</xdr:row>
      <xdr:rowOff>60511</xdr:rowOff>
    </xdr:to>
    <xdr:sp macro="" textlink="">
      <xdr:nvSpPr>
        <xdr:cNvPr id="600" name="楕円 599"/>
        <xdr:cNvSpPr/>
      </xdr:nvSpPr>
      <xdr:spPr>
        <a:xfrm>
          <a:off x="13652500" y="97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51638</xdr:rowOff>
    </xdr:from>
    <xdr:ext cx="599010" cy="259045"/>
    <xdr:sp macro="" textlink="">
      <xdr:nvSpPr>
        <xdr:cNvPr id="601" name="テキスト ボックス 600"/>
        <xdr:cNvSpPr txBox="1"/>
      </xdr:nvSpPr>
      <xdr:spPr>
        <a:xfrm>
          <a:off x="13403795" y="982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39836</xdr:rowOff>
    </xdr:from>
    <xdr:to>
      <xdr:col>67</xdr:col>
      <xdr:colOff>101600</xdr:colOff>
      <xdr:row>56</xdr:row>
      <xdr:rowOff>141436</xdr:rowOff>
    </xdr:to>
    <xdr:sp macro="" textlink="">
      <xdr:nvSpPr>
        <xdr:cNvPr id="602" name="楕円 601"/>
        <xdr:cNvSpPr/>
      </xdr:nvSpPr>
      <xdr:spPr>
        <a:xfrm>
          <a:off x="12763500" y="96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157963</xdr:rowOff>
    </xdr:from>
    <xdr:ext cx="599010" cy="259045"/>
    <xdr:sp macro="" textlink="">
      <xdr:nvSpPr>
        <xdr:cNvPr id="603" name="テキスト ボックス 602"/>
        <xdr:cNvSpPr txBox="1"/>
      </xdr:nvSpPr>
      <xdr:spPr>
        <a:xfrm>
          <a:off x="12514795" y="94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121607</xdr:rowOff>
    </xdr:from>
    <xdr:to>
      <xdr:col>85</xdr:col>
      <xdr:colOff>127000</xdr:colOff>
      <xdr:row>77</xdr:row>
      <xdr:rowOff>145506</xdr:rowOff>
    </xdr:to>
    <xdr:cxnSp macro="">
      <xdr:nvCxnSpPr>
        <xdr:cNvPr id="628" name="直線コネクタ 627"/>
        <xdr:cNvCxnSpPr/>
      </xdr:nvCxnSpPr>
      <xdr:spPr>
        <a:xfrm>
          <a:off x="15481300" y="13323257"/>
          <a:ext cx="8382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121607</xdr:rowOff>
    </xdr:from>
    <xdr:to>
      <xdr:col>81</xdr:col>
      <xdr:colOff>50800</xdr:colOff>
      <xdr:row>77</xdr:row>
      <xdr:rowOff>129853</xdr:rowOff>
    </xdr:to>
    <xdr:cxnSp macro="">
      <xdr:nvCxnSpPr>
        <xdr:cNvPr id="631" name="直線コネクタ 630"/>
        <xdr:cNvCxnSpPr/>
      </xdr:nvCxnSpPr>
      <xdr:spPr>
        <a:xfrm flipV="1">
          <a:off x="14592300" y="13323257"/>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129853</xdr:rowOff>
    </xdr:from>
    <xdr:to>
      <xdr:col>76</xdr:col>
      <xdr:colOff>114300</xdr:colOff>
      <xdr:row>77</xdr:row>
      <xdr:rowOff>135356</xdr:rowOff>
    </xdr:to>
    <xdr:cxnSp macro="">
      <xdr:nvCxnSpPr>
        <xdr:cNvPr id="634" name="直線コネクタ 633"/>
        <xdr:cNvCxnSpPr/>
      </xdr:nvCxnSpPr>
      <xdr:spPr>
        <a:xfrm flipV="1">
          <a:off x="13703300" y="13331503"/>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135356</xdr:rowOff>
    </xdr:from>
    <xdr:to>
      <xdr:col>71</xdr:col>
      <xdr:colOff>177800</xdr:colOff>
      <xdr:row>78</xdr:row>
      <xdr:rowOff>25302</xdr:rowOff>
    </xdr:to>
    <xdr:cxnSp macro="">
      <xdr:nvCxnSpPr>
        <xdr:cNvPr id="637" name="直線コネクタ 636"/>
        <xdr:cNvCxnSpPr/>
      </xdr:nvCxnSpPr>
      <xdr:spPr>
        <a:xfrm flipV="1">
          <a:off x="12814300" y="13337006"/>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94706</xdr:rowOff>
    </xdr:from>
    <xdr:to>
      <xdr:col>85</xdr:col>
      <xdr:colOff>177800</xdr:colOff>
      <xdr:row>78</xdr:row>
      <xdr:rowOff>24856</xdr:rowOff>
    </xdr:to>
    <xdr:sp macro="" textlink="">
      <xdr:nvSpPr>
        <xdr:cNvPr id="647" name="楕円 646"/>
        <xdr:cNvSpPr/>
      </xdr:nvSpPr>
      <xdr:spPr>
        <a:xfrm>
          <a:off x="162687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70807</xdr:rowOff>
    </xdr:from>
    <xdr:to>
      <xdr:col>81</xdr:col>
      <xdr:colOff>101600</xdr:colOff>
      <xdr:row>78</xdr:row>
      <xdr:rowOff>957</xdr:rowOff>
    </xdr:to>
    <xdr:sp macro="" textlink="">
      <xdr:nvSpPr>
        <xdr:cNvPr id="649" name="楕円 648"/>
        <xdr:cNvSpPr/>
      </xdr:nvSpPr>
      <xdr:spPr>
        <a:xfrm>
          <a:off x="15430500" y="13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163534</xdr:rowOff>
    </xdr:from>
    <xdr:ext cx="534377" cy="259045"/>
    <xdr:sp macro="" textlink="">
      <xdr:nvSpPr>
        <xdr:cNvPr id="650" name="テキスト ボックス 649"/>
        <xdr:cNvSpPr txBox="1"/>
      </xdr:nvSpPr>
      <xdr:spPr>
        <a:xfrm>
          <a:off x="15214111" y="1336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79053</xdr:rowOff>
    </xdr:from>
    <xdr:to>
      <xdr:col>76</xdr:col>
      <xdr:colOff>165100</xdr:colOff>
      <xdr:row>78</xdr:row>
      <xdr:rowOff>9203</xdr:rowOff>
    </xdr:to>
    <xdr:sp macro="" textlink="">
      <xdr:nvSpPr>
        <xdr:cNvPr id="651" name="楕円 650"/>
        <xdr:cNvSpPr/>
      </xdr:nvSpPr>
      <xdr:spPr>
        <a:xfrm>
          <a:off x="14541500" y="132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25730</xdr:rowOff>
    </xdr:from>
    <xdr:ext cx="534377" cy="259045"/>
    <xdr:sp macro="" textlink="">
      <xdr:nvSpPr>
        <xdr:cNvPr id="652" name="テキスト ボックス 651"/>
        <xdr:cNvSpPr txBox="1"/>
      </xdr:nvSpPr>
      <xdr:spPr>
        <a:xfrm>
          <a:off x="14325111" y="13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84556</xdr:rowOff>
    </xdr:from>
    <xdr:to>
      <xdr:col>72</xdr:col>
      <xdr:colOff>38100</xdr:colOff>
      <xdr:row>78</xdr:row>
      <xdr:rowOff>14706</xdr:rowOff>
    </xdr:to>
    <xdr:sp macro="" textlink="">
      <xdr:nvSpPr>
        <xdr:cNvPr id="653" name="楕円 652"/>
        <xdr:cNvSpPr/>
      </xdr:nvSpPr>
      <xdr:spPr>
        <a:xfrm>
          <a:off x="13652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5833</xdr:rowOff>
    </xdr:from>
    <xdr:ext cx="534377" cy="259045"/>
    <xdr:sp macro="" textlink="">
      <xdr:nvSpPr>
        <xdr:cNvPr id="654" name="テキスト ボックス 653"/>
        <xdr:cNvSpPr txBox="1"/>
      </xdr:nvSpPr>
      <xdr:spPr>
        <a:xfrm>
          <a:off x="13436111" y="133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145952</xdr:rowOff>
    </xdr:from>
    <xdr:to>
      <xdr:col>67</xdr:col>
      <xdr:colOff>101600</xdr:colOff>
      <xdr:row>78</xdr:row>
      <xdr:rowOff>76102</xdr:rowOff>
    </xdr:to>
    <xdr:sp macro="" textlink="">
      <xdr:nvSpPr>
        <xdr:cNvPr id="655" name="楕円 654"/>
        <xdr:cNvSpPr/>
      </xdr:nvSpPr>
      <xdr:spPr>
        <a:xfrm>
          <a:off x="12763500" y="13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67229</xdr:rowOff>
    </xdr:from>
    <xdr:ext cx="313932" cy="259045"/>
    <xdr:sp macro="" textlink="">
      <xdr:nvSpPr>
        <xdr:cNvPr id="656" name="テキスト ボックス 655"/>
        <xdr:cNvSpPr txBox="1"/>
      </xdr:nvSpPr>
      <xdr:spPr>
        <a:xfrm>
          <a:off x="12657333" y="13440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102217</xdr:rowOff>
    </xdr:from>
    <xdr:to>
      <xdr:col>85</xdr:col>
      <xdr:colOff>127000</xdr:colOff>
      <xdr:row>96</xdr:row>
      <xdr:rowOff>107169</xdr:rowOff>
    </xdr:to>
    <xdr:cxnSp macro="">
      <xdr:nvCxnSpPr>
        <xdr:cNvPr id="685" name="直線コネクタ 684"/>
        <xdr:cNvCxnSpPr/>
      </xdr:nvCxnSpPr>
      <xdr:spPr>
        <a:xfrm flipV="1">
          <a:off x="15481300" y="16561417"/>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107169</xdr:rowOff>
    </xdr:from>
    <xdr:to>
      <xdr:col>81</xdr:col>
      <xdr:colOff>50800</xdr:colOff>
      <xdr:row>97</xdr:row>
      <xdr:rowOff>1865</xdr:rowOff>
    </xdr:to>
    <xdr:cxnSp macro="">
      <xdr:nvCxnSpPr>
        <xdr:cNvPr id="688" name="直線コネクタ 687"/>
        <xdr:cNvCxnSpPr/>
      </xdr:nvCxnSpPr>
      <xdr:spPr>
        <a:xfrm flipV="1">
          <a:off x="14592300" y="16566369"/>
          <a:ext cx="889000" cy="6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1865</xdr:rowOff>
    </xdr:from>
    <xdr:to>
      <xdr:col>76</xdr:col>
      <xdr:colOff>114300</xdr:colOff>
      <xdr:row>97</xdr:row>
      <xdr:rowOff>34847</xdr:rowOff>
    </xdr:to>
    <xdr:cxnSp macro="">
      <xdr:nvCxnSpPr>
        <xdr:cNvPr id="691" name="直線コネクタ 690"/>
        <xdr:cNvCxnSpPr/>
      </xdr:nvCxnSpPr>
      <xdr:spPr>
        <a:xfrm flipV="1">
          <a:off x="13703300" y="1663251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34847</xdr:rowOff>
    </xdr:from>
    <xdr:to>
      <xdr:col>71</xdr:col>
      <xdr:colOff>177800</xdr:colOff>
      <xdr:row>97</xdr:row>
      <xdr:rowOff>46143</xdr:rowOff>
    </xdr:to>
    <xdr:cxnSp macro="">
      <xdr:nvCxnSpPr>
        <xdr:cNvPr id="694" name="直線コネクタ 693"/>
        <xdr:cNvCxnSpPr/>
      </xdr:nvCxnSpPr>
      <xdr:spPr>
        <a:xfrm flipV="1">
          <a:off x="12814300" y="16665497"/>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51417</xdr:rowOff>
    </xdr:from>
    <xdr:to>
      <xdr:col>85</xdr:col>
      <xdr:colOff>177800</xdr:colOff>
      <xdr:row>96</xdr:row>
      <xdr:rowOff>153017</xdr:rowOff>
    </xdr:to>
    <xdr:sp macro="" textlink="">
      <xdr:nvSpPr>
        <xdr:cNvPr id="704" name="楕円 703"/>
        <xdr:cNvSpPr/>
      </xdr:nvSpPr>
      <xdr:spPr>
        <a:xfrm>
          <a:off x="16268700" y="16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74294</xdr:rowOff>
    </xdr:from>
    <xdr:ext cx="599010" cy="259045"/>
    <xdr:sp macro="" textlink="">
      <xdr:nvSpPr>
        <xdr:cNvPr id="705" name="公債費該当値テキスト"/>
        <xdr:cNvSpPr txBox="1"/>
      </xdr:nvSpPr>
      <xdr:spPr>
        <a:xfrm>
          <a:off x="16370300" y="1636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56369</xdr:rowOff>
    </xdr:from>
    <xdr:to>
      <xdr:col>81</xdr:col>
      <xdr:colOff>101600</xdr:colOff>
      <xdr:row>96</xdr:row>
      <xdr:rowOff>157969</xdr:rowOff>
    </xdr:to>
    <xdr:sp macro="" textlink="">
      <xdr:nvSpPr>
        <xdr:cNvPr id="706" name="楕円 705"/>
        <xdr:cNvSpPr/>
      </xdr:nvSpPr>
      <xdr:spPr>
        <a:xfrm>
          <a:off x="15430500" y="16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3046</xdr:rowOff>
    </xdr:from>
    <xdr:ext cx="599010" cy="259045"/>
    <xdr:sp macro="" textlink="">
      <xdr:nvSpPr>
        <xdr:cNvPr id="707" name="テキスト ボックス 706"/>
        <xdr:cNvSpPr txBox="1"/>
      </xdr:nvSpPr>
      <xdr:spPr>
        <a:xfrm>
          <a:off x="15181795" y="162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122515</xdr:rowOff>
    </xdr:from>
    <xdr:to>
      <xdr:col>76</xdr:col>
      <xdr:colOff>165100</xdr:colOff>
      <xdr:row>97</xdr:row>
      <xdr:rowOff>52665</xdr:rowOff>
    </xdr:to>
    <xdr:sp macro="" textlink="">
      <xdr:nvSpPr>
        <xdr:cNvPr id="708" name="楕円 707"/>
        <xdr:cNvSpPr/>
      </xdr:nvSpPr>
      <xdr:spPr>
        <a:xfrm>
          <a:off x="14541500" y="165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69192</xdr:rowOff>
    </xdr:from>
    <xdr:ext cx="599010" cy="259045"/>
    <xdr:sp macro="" textlink="">
      <xdr:nvSpPr>
        <xdr:cNvPr id="709" name="テキスト ボックス 708"/>
        <xdr:cNvSpPr txBox="1"/>
      </xdr:nvSpPr>
      <xdr:spPr>
        <a:xfrm>
          <a:off x="14292795" y="1635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155497</xdr:rowOff>
    </xdr:from>
    <xdr:to>
      <xdr:col>72</xdr:col>
      <xdr:colOff>38100</xdr:colOff>
      <xdr:row>97</xdr:row>
      <xdr:rowOff>85647</xdr:rowOff>
    </xdr:to>
    <xdr:sp macro="" textlink="">
      <xdr:nvSpPr>
        <xdr:cNvPr id="710" name="楕円 709"/>
        <xdr:cNvSpPr/>
      </xdr:nvSpPr>
      <xdr:spPr>
        <a:xfrm>
          <a:off x="13652500" y="1661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102174</xdr:rowOff>
    </xdr:from>
    <xdr:ext cx="599010" cy="259045"/>
    <xdr:sp macro="" textlink="">
      <xdr:nvSpPr>
        <xdr:cNvPr id="711" name="テキスト ボックス 710"/>
        <xdr:cNvSpPr txBox="1"/>
      </xdr:nvSpPr>
      <xdr:spPr>
        <a:xfrm>
          <a:off x="13403795" y="1638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166793</xdr:rowOff>
    </xdr:from>
    <xdr:to>
      <xdr:col>67</xdr:col>
      <xdr:colOff>101600</xdr:colOff>
      <xdr:row>97</xdr:row>
      <xdr:rowOff>96943</xdr:rowOff>
    </xdr:to>
    <xdr:sp macro="" textlink="">
      <xdr:nvSpPr>
        <xdr:cNvPr id="712" name="楕円 711"/>
        <xdr:cNvSpPr/>
      </xdr:nvSpPr>
      <xdr:spPr>
        <a:xfrm>
          <a:off x="12763500" y="166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113470</xdr:rowOff>
    </xdr:from>
    <xdr:ext cx="599010" cy="259045"/>
    <xdr:sp macro="" textlink="">
      <xdr:nvSpPr>
        <xdr:cNvPr id="713" name="テキスト ボックス 712"/>
        <xdr:cNvSpPr txBox="1"/>
      </xdr:nvSpPr>
      <xdr:spPr>
        <a:xfrm>
          <a:off x="12514795" y="1640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前年度との比較では、地方創生拠点モノ・ヒト・シゴト創生レジデンス整備事業などにより商工費が</a:t>
          </a:r>
          <a:r>
            <a:rPr kumimoji="1" lang="en-US" altLang="ja-JP" sz="1300">
              <a:latin typeface="ＭＳ Ｐゴシック" panose="020B0600070205080204" pitchFamily="50" charset="-128"/>
              <a:ea typeface="ＭＳ Ｐゴシック" panose="020B0600070205080204" pitchFamily="50" charset="-128"/>
            </a:rPr>
            <a:t>213.0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276,621</a:t>
          </a:r>
          <a:r>
            <a:rPr kumimoji="1" lang="ja-JP" altLang="en-US" sz="1300">
              <a:latin typeface="ＭＳ Ｐゴシック" panose="020B0600070205080204" pitchFamily="50" charset="-128"/>
              <a:ea typeface="ＭＳ Ｐゴシック" panose="020B0600070205080204" pitchFamily="50" charset="-128"/>
            </a:rPr>
            <a:t>円、民間大規模建築物耐震改修補助事業などにより土木費が</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360,949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一方、給食センター建設事業完了などにより教育費が</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111,546</a:t>
          </a:r>
          <a:r>
            <a:rPr kumimoji="1" lang="ja-JP" altLang="en-US" sz="1300">
              <a:latin typeface="ＭＳ Ｐゴシック" panose="020B0600070205080204" pitchFamily="50" charset="-128"/>
              <a:ea typeface="ＭＳ Ｐゴシック" panose="020B0600070205080204" pitchFamily="50" charset="-128"/>
            </a:rPr>
            <a:t>円、町道東町通り線災害復旧工事完了などにより災害復旧費が</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8,984</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近年、普通交付税や臨時財政対策債の増加などにより、実質収支が増加傾向にあったが、平成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年度においては、翌年度への明許繰越や減債基金への積立などにより実質単年度収支は赤字となった。</a:t>
          </a:r>
        </a:p>
        <a:p>
          <a:r>
            <a:rPr kumimoji="1" lang="ja-JP" altLang="en-US" sz="1400">
              <a:latin typeface="ＭＳ ゴシック" pitchFamily="49" charset="-128"/>
              <a:ea typeface="ＭＳ ゴシック" pitchFamily="49" charset="-128"/>
            </a:rPr>
            <a:t>財政調整基金の残高は、標準財政規模の１４％程度の水準で推移してきたが、一般財源の大幅な増加は見込めないことなどから、今後は財政調整基金の活用も想定される。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連結赤字（黒字）額は、全て黒字となっており、会計の合計額の標準財政規模との比率は、１４％程度となっている。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一般会計における本比率は、実質収支比率等に係る経年分析で示したとおり、平成３０年度決算において実質収支額が減少したため本比率も減少している。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6852975</v>
      </c>
      <c r="BO4" s="430"/>
      <c r="BP4" s="430"/>
      <c r="BQ4" s="430"/>
      <c r="BR4" s="430"/>
      <c r="BS4" s="430"/>
      <c r="BT4" s="430"/>
      <c r="BU4" s="431"/>
      <c r="BV4" s="429">
        <v>6219885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3.7</v>
      </c>
      <c r="CU4" s="436"/>
      <c r="CV4" s="436"/>
      <c r="CW4" s="436"/>
      <c r="CX4" s="436"/>
      <c r="CY4" s="436"/>
      <c r="CZ4" s="436"/>
      <c r="DA4" s="437"/>
      <c r="DB4" s="435">
        <v>8.9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6656703</v>
      </c>
      <c r="BO5" s="467"/>
      <c r="BP5" s="467"/>
      <c r="BQ5" s="467"/>
      <c r="BR5" s="467"/>
      <c r="BS5" s="467"/>
      <c r="BT5" s="467"/>
      <c r="BU5" s="468"/>
      <c r="BV5" s="466">
        <v>5757150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96.4</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196272</v>
      </c>
      <c r="BO6" s="467"/>
      <c r="BP6" s="467"/>
      <c r="BQ6" s="467"/>
      <c r="BR6" s="467"/>
      <c r="BS6" s="467"/>
      <c r="BT6" s="467"/>
      <c r="BU6" s="468"/>
      <c r="BV6" s="466">
        <v>462735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v>
      </c>
      <c r="CU6" s="504"/>
      <c r="CV6" s="504"/>
      <c r="CW6" s="504"/>
      <c r="CX6" s="504"/>
      <c r="CY6" s="504"/>
      <c r="CZ6" s="504"/>
      <c r="DA6" s="505"/>
      <c r="DB6" s="503">
        <v>96.4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73213</v>
      </c>
      <c r="BO7" s="467"/>
      <c r="BP7" s="467"/>
      <c r="BQ7" s="467"/>
      <c r="BR7" s="467"/>
      <c r="BS7" s="467"/>
      <c r="BT7" s="467"/>
      <c r="BU7" s="468"/>
      <c r="BV7" s="466">
        <v>163177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3288903</v>
      </c>
      <c r="CU7" s="467"/>
      <c r="CV7" s="467"/>
      <c r="CW7" s="467"/>
      <c r="CX7" s="467"/>
      <c r="CY7" s="467"/>
      <c r="CZ7" s="467"/>
      <c r="DA7" s="468"/>
      <c r="DB7" s="466">
        <v>3348355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123059</v>
      </c>
      <c r="BO8" s="467"/>
      <c r="BP8" s="467"/>
      <c r="BQ8" s="467"/>
      <c r="BR8" s="467"/>
      <c r="BS8" s="467"/>
      <c r="BT8" s="467"/>
      <c r="BU8" s="468"/>
      <c r="BV8" s="466">
        <v>299558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4044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-176499</v>
      </c>
      <c r="BO9" s="467"/>
      <c r="BP9" s="467"/>
      <c r="BQ9" s="467"/>
      <c r="BR9" s="467"/>
      <c r="BS9" s="467"/>
      <c r="BT9" s="467"/>
      <c r="BU9" s="468"/>
      <c r="BV9" s="466">
        <v>18001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18.399999999999999</v>
      </c>
      <c r="CU9" s="464"/>
      <c r="CV9" s="464"/>
      <c r="CW9" s="464"/>
      <c r="CX9" s="464"/>
      <c r="CY9" s="464"/>
      <c r="CZ9" s="464"/>
      <c r="DA9" s="465"/>
      <c r="DB9" s="463">
        <v>18.8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4532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2966</v>
      </c>
      <c r="BO10" s="467"/>
      <c r="BP10" s="467"/>
      <c r="BQ10" s="467"/>
      <c r="BR10" s="467"/>
      <c r="BS10" s="467"/>
      <c r="BT10" s="467"/>
      <c r="BU10" s="468"/>
      <c r="BV10" s="466">
        <v>1252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3594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3533</v>
      </c>
      <c r="S13" s="548"/>
      <c r="T13" s="548"/>
      <c r="U13" s="548"/>
      <c r="V13" s="549"/>
      <c r="W13" s="482" t="s">
        <v>141</v>
      </c>
      <c r="X13" s="483"/>
      <c r="Y13" s="483"/>
      <c r="Z13" s="483"/>
      <c r="AA13" s="483"/>
      <c r="AB13" s="473"/>
      <c r="AC13" s="517">
        <v>244</v>
      </c>
      <c r="AD13" s="518"/>
      <c r="AE13" s="518"/>
      <c r="AF13" s="518"/>
      <c r="AG13" s="557"/>
      <c r="AH13" s="517">
        <v>255</v>
      </c>
      <c r="AI13" s="518"/>
      <c r="AJ13" s="518"/>
      <c r="AK13" s="518"/>
      <c r="AL13" s="519"/>
      <c r="AM13" s="495" t="s">
        <v>142</v>
      </c>
      <c r="AN13" s="496"/>
      <c r="AO13" s="496"/>
      <c r="AP13" s="496"/>
      <c r="AQ13" s="496"/>
      <c r="AR13" s="496"/>
      <c r="AS13" s="496"/>
      <c r="AT13" s="497"/>
      <c r="AU13" s="498" t="s">
        <v>120</v>
      </c>
      <c r="AV13" s="499"/>
      <c r="AW13" s="499"/>
      <c r="AX13" s="499"/>
      <c r="AY13" s="500" t="s">
        <v>143</v>
      </c>
      <c r="AZ13" s="501"/>
      <c r="BA13" s="501"/>
      <c r="BB13" s="501"/>
      <c r="BC13" s="501"/>
      <c r="BD13" s="501"/>
      <c r="BE13" s="501"/>
      <c r="BF13" s="501"/>
      <c r="BG13" s="501"/>
      <c r="BH13" s="501"/>
      <c r="BI13" s="501"/>
      <c r="BJ13" s="501"/>
      <c r="BK13" s="501"/>
      <c r="BL13" s="501"/>
      <c r="BM13" s="502"/>
      <c r="BN13" s="466">
        <v>-173533</v>
      </c>
      <c r="BO13" s="467"/>
      <c r="BP13" s="467"/>
      <c r="BQ13" s="467"/>
      <c r="BR13" s="467"/>
      <c r="BS13" s="467"/>
      <c r="BT13" s="467"/>
      <c r="BU13" s="468"/>
      <c r="BV13" s="466">
        <v>19253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12.4</v>
      </c>
      <c r="CU13" s="464"/>
      <c r="CV13" s="464"/>
      <c r="CW13" s="464"/>
      <c r="CX13" s="464"/>
      <c r="CY13" s="464"/>
      <c r="CZ13" s="464"/>
      <c r="DA13" s="465"/>
      <c r="DB13" s="463">
        <v>11.1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3706</v>
      </c>
      <c r="S14" s="548"/>
      <c r="T14" s="548"/>
      <c r="U14" s="548"/>
      <c r="V14" s="549"/>
      <c r="W14" s="456"/>
      <c r="X14" s="457"/>
      <c r="Y14" s="457"/>
      <c r="Z14" s="457"/>
      <c r="AA14" s="457"/>
      <c r="AB14" s="446"/>
      <c r="AC14" s="550">
        <v>11.8</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84.2</v>
      </c>
      <c r="CU14" s="562"/>
      <c r="CV14" s="562"/>
      <c r="CW14" s="562"/>
      <c r="CX14" s="562"/>
      <c r="CY14" s="562"/>
      <c r="CZ14" s="562"/>
      <c r="DA14" s="563"/>
      <c r="DB14" s="561">
        <v>67.400000000000006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3652</v>
      </c>
      <c r="S15" s="548"/>
      <c r="T15" s="548"/>
      <c r="U15" s="548"/>
      <c r="V15" s="549"/>
      <c r="W15" s="482" t="s">
        <v>148</v>
      </c>
      <c r="X15" s="483"/>
      <c r="Y15" s="483"/>
      <c r="Z15" s="483"/>
      <c r="AA15" s="483"/>
      <c r="AB15" s="473"/>
      <c r="AC15" s="517">
        <v>222</v>
      </c>
      <c r="AD15" s="518"/>
      <c r="AE15" s="518"/>
      <c r="AF15" s="518"/>
      <c r="AG15" s="557"/>
      <c r="AH15" s="517">
        <v>225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519635</v>
      </c>
      <c r="BO15" s="430"/>
      <c r="BP15" s="430"/>
      <c r="BQ15" s="430"/>
      <c r="BR15" s="430"/>
      <c r="BS15" s="430"/>
      <c r="BT15" s="430"/>
      <c r="BU15" s="431"/>
      <c r="BV15" s="429">
        <v>514969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10.7</v>
      </c>
      <c r="AD16" s="551"/>
      <c r="AE16" s="551"/>
      <c r="AF16" s="551"/>
      <c r="AG16" s="552"/>
      <c r="AH16" s="550">
        <v>10.3</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3032792</v>
      </c>
      <c r="BO16" s="467"/>
      <c r="BP16" s="467"/>
      <c r="BQ16" s="467"/>
      <c r="BR16" s="467"/>
      <c r="BS16" s="467"/>
      <c r="BT16" s="467"/>
      <c r="BU16" s="468"/>
      <c r="BV16" s="466">
        <v>3088459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1609</v>
      </c>
      <c r="AD17" s="518"/>
      <c r="AE17" s="518"/>
      <c r="AF17" s="518"/>
      <c r="AG17" s="557"/>
      <c r="AH17" s="517">
        <v>1707</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651516</v>
      </c>
      <c r="BO17" s="467"/>
      <c r="BP17" s="467"/>
      <c r="BQ17" s="467"/>
      <c r="BR17" s="467"/>
      <c r="BS17" s="467"/>
      <c r="BT17" s="467"/>
      <c r="BU17" s="468"/>
      <c r="BV17" s="466">
        <v>647013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1049.47</v>
      </c>
      <c r="M18" s="579"/>
      <c r="N18" s="579"/>
      <c r="O18" s="579"/>
      <c r="P18" s="579"/>
      <c r="Q18" s="579"/>
      <c r="R18" s="580"/>
      <c r="S18" s="580"/>
      <c r="T18" s="580"/>
      <c r="U18" s="580"/>
      <c r="V18" s="581"/>
      <c r="W18" s="484"/>
      <c r="X18" s="485"/>
      <c r="Y18" s="485"/>
      <c r="Z18" s="485"/>
      <c r="AA18" s="485"/>
      <c r="AB18" s="476"/>
      <c r="AC18" s="582">
        <v>77.5</v>
      </c>
      <c r="AD18" s="583"/>
      <c r="AE18" s="583"/>
      <c r="AF18" s="583"/>
      <c r="AG18" s="584"/>
      <c r="AH18" s="582">
        <v>78.099999999999994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3279018</v>
      </c>
      <c r="BO18" s="467"/>
      <c r="BP18" s="467"/>
      <c r="BQ18" s="467"/>
      <c r="BR18" s="467"/>
      <c r="BS18" s="467"/>
      <c r="BT18" s="467"/>
      <c r="BU18" s="468"/>
      <c r="BV18" s="466">
        <v>3198047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4416621</v>
      </c>
      <c r="BO19" s="467"/>
      <c r="BP19" s="467"/>
      <c r="BQ19" s="467"/>
      <c r="BR19" s="467"/>
      <c r="BS19" s="467"/>
      <c r="BT19" s="467"/>
      <c r="BU19" s="468"/>
      <c r="BV19" s="466">
        <v>4402079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2102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7909524</v>
      </c>
      <c r="BO23" s="467"/>
      <c r="BP23" s="467"/>
      <c r="BQ23" s="467"/>
      <c r="BR23" s="467"/>
      <c r="BS23" s="467"/>
      <c r="BT23" s="467"/>
      <c r="BU23" s="468"/>
      <c r="BV23" s="466">
        <v>7738868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7450</v>
      </c>
      <c r="R24" s="518"/>
      <c r="S24" s="518"/>
      <c r="T24" s="518"/>
      <c r="U24" s="518"/>
      <c r="V24" s="557"/>
      <c r="W24" s="616"/>
      <c r="X24" s="604"/>
      <c r="Y24" s="605"/>
      <c r="Z24" s="516" t="s">
        <v>172</v>
      </c>
      <c r="AA24" s="496"/>
      <c r="AB24" s="496"/>
      <c r="AC24" s="496"/>
      <c r="AD24" s="496"/>
      <c r="AE24" s="496"/>
      <c r="AF24" s="496"/>
      <c r="AG24" s="497"/>
      <c r="AH24" s="517">
        <v>95</v>
      </c>
      <c r="AI24" s="518"/>
      <c r="AJ24" s="518"/>
      <c r="AK24" s="518"/>
      <c r="AL24" s="557"/>
      <c r="AM24" s="517">
        <v>291365</v>
      </c>
      <c r="AN24" s="518"/>
      <c r="AO24" s="518"/>
      <c r="AP24" s="518"/>
      <c r="AQ24" s="518"/>
      <c r="AR24" s="557"/>
      <c r="AS24" s="517">
        <v>3067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7519780</v>
      </c>
      <c r="BO24" s="467"/>
      <c r="BP24" s="467"/>
      <c r="BQ24" s="467"/>
      <c r="BR24" s="467"/>
      <c r="BS24" s="467"/>
      <c r="BT24" s="467"/>
      <c r="BU24" s="468"/>
      <c r="BV24" s="466">
        <v>7371696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6130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139</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183508</v>
      </c>
      <c r="BO25" s="430"/>
      <c r="BP25" s="430"/>
      <c r="BQ25" s="430"/>
      <c r="BR25" s="430"/>
      <c r="BS25" s="430"/>
      <c r="BT25" s="430"/>
      <c r="BU25" s="431"/>
      <c r="BV25" s="429">
        <v>236585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5600</v>
      </c>
      <c r="R26" s="518"/>
      <c r="S26" s="518"/>
      <c r="T26" s="518"/>
      <c r="U26" s="518"/>
      <c r="V26" s="557"/>
      <c r="W26" s="616"/>
      <c r="X26" s="604"/>
      <c r="Y26" s="605"/>
      <c r="Z26" s="516" t="s">
        <v>179</v>
      </c>
      <c r="AA26" s="626"/>
      <c r="AB26" s="626"/>
      <c r="AC26" s="626"/>
      <c r="AD26" s="626"/>
      <c r="AE26" s="626"/>
      <c r="AF26" s="626"/>
      <c r="AG26" s="627"/>
      <c r="AH26" s="517" t="s">
        <v>139</v>
      </c>
      <c r="AI26" s="518"/>
      <c r="AJ26" s="518"/>
      <c r="AK26" s="518"/>
      <c r="AL26" s="557"/>
      <c r="AM26" s="517" t="s">
        <v>139</v>
      </c>
      <c r="AN26" s="518"/>
      <c r="AO26" s="518"/>
      <c r="AP26" s="518"/>
      <c r="AQ26" s="518"/>
      <c r="AR26" s="557"/>
      <c r="AS26" s="517" t="s">
        <v>176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2493</v>
      </c>
      <c r="R27" s="518"/>
      <c r="S27" s="518"/>
      <c r="T27" s="518"/>
      <c r="U27" s="518"/>
      <c r="V27" s="557"/>
      <c r="W27" s="616"/>
      <c r="X27" s="604"/>
      <c r="Y27" s="605"/>
      <c r="Z27" s="516" t="s">
        <v>182</v>
      </c>
      <c r="AA27" s="496"/>
      <c r="AB27" s="496"/>
      <c r="AC27" s="496"/>
      <c r="AD27" s="496"/>
      <c r="AE27" s="496"/>
      <c r="AF27" s="496"/>
      <c r="AG27" s="497"/>
      <c r="AH27" s="517">
        <v>1</v>
      </c>
      <c r="AI27" s="518"/>
      <c r="AJ27" s="518"/>
      <c r="AK27" s="518"/>
      <c r="AL27" s="557"/>
      <c r="AM27" s="517" t="s">
        <v>183</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2086</v>
      </c>
      <c r="R28" s="518"/>
      <c r="S28" s="518"/>
      <c r="T28" s="518"/>
      <c r="U28" s="518"/>
      <c r="V28" s="557"/>
      <c r="W28" s="616"/>
      <c r="X28" s="604"/>
      <c r="Y28" s="605"/>
      <c r="Z28" s="516" t="s">
        <v>186</v>
      </c>
      <c r="AA28" s="496"/>
      <c r="AB28" s="496"/>
      <c r="AC28" s="496"/>
      <c r="AD28" s="496"/>
      <c r="AE28" s="496"/>
      <c r="AF28" s="496"/>
      <c r="AG28" s="497"/>
      <c r="AH28" s="517" t="s">
        <v>187</v>
      </c>
      <c r="AI28" s="518"/>
      <c r="AJ28" s="518"/>
      <c r="AK28" s="518"/>
      <c r="AL28" s="557"/>
      <c r="AM28" s="517" t="s">
        <v>176</v>
      </c>
      <c r="AN28" s="518"/>
      <c r="AO28" s="518"/>
      <c r="AP28" s="518"/>
      <c r="AQ28" s="518"/>
      <c r="AR28" s="557"/>
      <c r="AS28" s="517" t="s">
        <v>187</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478239</v>
      </c>
      <c r="BO28" s="430"/>
      <c r="BP28" s="430"/>
      <c r="BQ28" s="430"/>
      <c r="BR28" s="430"/>
      <c r="BS28" s="430"/>
      <c r="BT28" s="430"/>
      <c r="BU28" s="431"/>
      <c r="BV28" s="429">
        <v>475273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9</v>
      </c>
      <c r="M29" s="518"/>
      <c r="N29" s="518"/>
      <c r="O29" s="518"/>
      <c r="P29" s="557"/>
      <c r="Q29" s="517">
        <v>1798</v>
      </c>
      <c r="R29" s="518"/>
      <c r="S29" s="518"/>
      <c r="T29" s="518"/>
      <c r="U29" s="518"/>
      <c r="V29" s="557"/>
      <c r="W29" s="617"/>
      <c r="X29" s="618"/>
      <c r="Y29" s="619"/>
      <c r="Z29" s="516" t="s">
        <v>190</v>
      </c>
      <c r="AA29" s="496"/>
      <c r="AB29" s="496"/>
      <c r="AC29" s="496"/>
      <c r="AD29" s="496"/>
      <c r="AE29" s="496"/>
      <c r="AF29" s="496"/>
      <c r="AG29" s="497"/>
      <c r="AH29" s="517">
        <v>96</v>
      </c>
      <c r="AI29" s="518"/>
      <c r="AJ29" s="518"/>
      <c r="AK29" s="518"/>
      <c r="AL29" s="557"/>
      <c r="AM29" s="517">
        <v>295288</v>
      </c>
      <c r="AN29" s="518"/>
      <c r="AO29" s="518"/>
      <c r="AP29" s="518"/>
      <c r="AQ29" s="518"/>
      <c r="AR29" s="557"/>
      <c r="AS29" s="517">
        <v>3076</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235315</v>
      </c>
      <c r="BO29" s="467"/>
      <c r="BP29" s="467"/>
      <c r="BQ29" s="467"/>
      <c r="BR29" s="467"/>
      <c r="BS29" s="467"/>
      <c r="BT29" s="467"/>
      <c r="BU29" s="468"/>
      <c r="BV29" s="466">
        <v>324818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101.2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582611</v>
      </c>
      <c r="BO30" s="640"/>
      <c r="BP30" s="640"/>
      <c r="BQ30" s="640"/>
      <c r="BR30" s="640"/>
      <c r="BS30" s="640"/>
      <c r="BT30" s="640"/>
      <c r="BU30" s="641"/>
      <c r="BV30" s="639">
        <v>647156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201</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簡易水道事業会計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愛別町外３町塵芥処理組合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上川教育研修センター組合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上川広域滞納整理機構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国民健康保険上川町立診療所事業特別会計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介護老人保健施設事業特別会計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axw/8EPcp5TaqswF2lCWhZZx0dbqv/eusOne8Dt6kbJDt8hY82EQfMtOa2HY4MbtvkoXbglubXpWOcmqVTX9w==" saltValue="5xPxqiQVPrOiEWJBvird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568</v>
      </c>
      <c r="D34" s="1244"/>
      <c r="E34" s="1245"/>
      <c r="F34" s="32">
        <v>1.95</v>
      </c>
      <c r="G34" s="33">
        <v>3.33</v>
      </c>
      <c r="H34" s="33">
        <v>4.26</v>
      </c>
      <c r="I34" s="33">
        <v>5.34</v>
      </c>
      <c r="J34" s="34">
        <v>6.44</v>
      </c>
      <c r="K34" s="22"/>
      <c r="L34" s="22"/>
      <c r="M34" s="22"/>
      <c r="N34" s="22"/>
      <c r="O34" s="22"/>
      <c r="P34" s="22"/>
    </row>
    <row r="35" spans="1:16" ht="39" customHeight="1" x14ac:dyDescent="0.15">
      <c r="A35" s="22"/>
      <c r="B35" s="35"/>
      <c r="C35" s="1238" t="s">
        <v>569</v>
      </c>
      <c r="D35" s="1239"/>
      <c r="E35" s="1240"/>
      <c r="F35" s="36">
        <v>4.3899999999999997</v>
      </c>
      <c r="G35" s="37">
        <v>5.31</v>
      </c>
      <c r="H35" s="37">
        <v>8.36</v>
      </c>
      <c r="I35" s="37">
        <v>8.94</v>
      </c>
      <c r="J35" s="38">
        <v>3.74</v>
      </c>
      <c r="K35" s="22"/>
      <c r="L35" s="22"/>
      <c r="M35" s="22"/>
      <c r="N35" s="22"/>
      <c r="O35" s="22"/>
      <c r="P35" s="22"/>
    </row>
    <row r="36" spans="1:16" ht="39" customHeight="1" x14ac:dyDescent="0.15">
      <c r="A36" s="22"/>
      <c r="B36" s="35"/>
      <c r="C36" s="1238" t="s">
        <v>570</v>
      </c>
      <c r="D36" s="1239"/>
      <c r="E36" s="1240"/>
      <c r="F36" s="36">
        <v>1.49</v>
      </c>
      <c r="G36" s="37">
        <v>1.76</v>
      </c>
      <c r="H36" s="37">
        <v>2.09</v>
      </c>
      <c r="I36" s="37">
        <v>2.2000000000000002</v>
      </c>
      <c r="J36" s="38">
        <v>2.11</v>
      </c>
      <c r="K36" s="22"/>
      <c r="L36" s="22"/>
      <c r="M36" s="22"/>
      <c r="N36" s="22"/>
      <c r="O36" s="22"/>
      <c r="P36" s="22"/>
    </row>
    <row r="37" spans="1:16" ht="39" customHeight="1" x14ac:dyDescent="0.15">
      <c r="A37" s="22"/>
      <c r="B37" s="35"/>
      <c r="C37" s="1238" t="s">
        <v>571</v>
      </c>
      <c r="D37" s="1239"/>
      <c r="E37" s="1240"/>
      <c r="F37" s="36">
        <v>0.65</v>
      </c>
      <c r="G37" s="37">
        <v>1.1399999999999999</v>
      </c>
      <c r="H37" s="37">
        <v>1.07</v>
      </c>
      <c r="I37" s="37">
        <v>0.91</v>
      </c>
      <c r="J37" s="38">
        <v>1.23</v>
      </c>
      <c r="K37" s="22"/>
      <c r="L37" s="22"/>
      <c r="M37" s="22"/>
      <c r="N37" s="22"/>
      <c r="O37" s="22"/>
      <c r="P37" s="22"/>
    </row>
    <row r="38" spans="1:16" ht="39" customHeight="1" x14ac:dyDescent="0.15">
      <c r="A38" s="22"/>
      <c r="B38" s="35"/>
      <c r="C38" s="1238" t="s">
        <v>572</v>
      </c>
      <c r="D38" s="1239"/>
      <c r="E38" s="1240"/>
      <c r="F38" s="36">
        <v>0.3</v>
      </c>
      <c r="G38" s="37">
        <v>0.33</v>
      </c>
      <c r="H38" s="37">
        <v>0.12</v>
      </c>
      <c r="I38" s="37">
        <v>0.21</v>
      </c>
      <c r="J38" s="38">
        <v>0.39</v>
      </c>
      <c r="K38" s="22"/>
      <c r="L38" s="22"/>
      <c r="M38" s="22"/>
      <c r="N38" s="22"/>
      <c r="O38" s="22"/>
      <c r="P38" s="22"/>
    </row>
    <row r="39" spans="1:16" ht="39" customHeight="1" x14ac:dyDescent="0.15">
      <c r="A39" s="22"/>
      <c r="B39" s="35"/>
      <c r="C39" s="1238" t="s">
        <v>573</v>
      </c>
      <c r="D39" s="1239"/>
      <c r="E39" s="1240"/>
      <c r="F39" s="36">
        <v>0.2</v>
      </c>
      <c r="G39" s="37">
        <v>0.26</v>
      </c>
      <c r="H39" s="37">
        <v>0.33</v>
      </c>
      <c r="I39" s="37">
        <v>0.43</v>
      </c>
      <c r="J39" s="38">
        <v>0.34</v>
      </c>
      <c r="K39" s="22"/>
      <c r="L39" s="22"/>
      <c r="M39" s="22"/>
      <c r="N39" s="22"/>
      <c r="O39" s="22"/>
      <c r="P39" s="22"/>
    </row>
    <row r="40" spans="1:16" ht="39" customHeight="1" x14ac:dyDescent="0.15">
      <c r="A40" s="22"/>
      <c r="B40" s="35"/>
      <c r="C40" s="1238" t="s">
        <v>574</v>
      </c>
      <c r="D40" s="1239"/>
      <c r="E40" s="1240"/>
      <c r="F40" s="36">
        <v>1.89</v>
      </c>
      <c r="G40" s="37">
        <v>1.65</v>
      </c>
      <c r="H40" s="37">
        <v>2.13</v>
      </c>
      <c r="I40" s="37">
        <v>1.93</v>
      </c>
      <c r="J40" s="38">
        <v>0.32</v>
      </c>
      <c r="K40" s="22"/>
      <c r="L40" s="22"/>
      <c r="M40" s="22"/>
      <c r="N40" s="22"/>
      <c r="O40" s="22"/>
      <c r="P40" s="22"/>
    </row>
    <row r="41" spans="1:16" ht="39" customHeight="1" x14ac:dyDescent="0.15">
      <c r="A41" s="22"/>
      <c r="B41" s="35"/>
      <c r="C41" s="1238" t="s">
        <v>575</v>
      </c>
      <c r="D41" s="1239"/>
      <c r="E41" s="1240"/>
      <c r="F41" s="36">
        <v>0.19</v>
      </c>
      <c r="G41" s="37">
        <v>0.23</v>
      </c>
      <c r="H41" s="37">
        <v>0.24</v>
      </c>
      <c r="I41" s="37">
        <v>0.23</v>
      </c>
      <c r="J41" s="38">
        <v>0</v>
      </c>
      <c r="K41" s="22"/>
      <c r="L41" s="22"/>
      <c r="M41" s="22"/>
      <c r="N41" s="22"/>
      <c r="O41" s="22"/>
      <c r="P41" s="22"/>
    </row>
    <row r="42" spans="1:16" ht="39" customHeight="1" x14ac:dyDescent="0.15">
      <c r="A42" s="22"/>
      <c r="B42" s="39"/>
      <c r="C42" s="1238" t="s">
        <v>576</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577</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8a1G5WqCdpRsqLBTAmTGwa42cUN/+DCEysz/uOQy2MNXuPmtBS/bCu17dXHhBoLGVHeme+MbQJvGHK2MKbKAA==" saltValue="SLrXOhZSZG4UMEy0BTK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736</v>
      </c>
      <c r="L45" s="60">
        <v>736</v>
      </c>
      <c r="M45" s="60">
        <v>784</v>
      </c>
      <c r="N45" s="60">
        <v>896</v>
      </c>
      <c r="O45" s="61">
        <v>878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163</v>
      </c>
      <c r="L48" s="64">
        <v>143</v>
      </c>
      <c r="M48" s="64">
        <v>148</v>
      </c>
      <c r="N48" s="64">
        <v>131</v>
      </c>
      <c r="O48" s="65">
        <v>138</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15">
      <c r="A50" s="48"/>
      <c r="B50" s="1248"/>
      <c r="C50" s="1249"/>
      <c r="D50" s="62"/>
      <c r="E50" s="1254" t="s">
        <v>17</v>
      </c>
      <c r="F50" s="1254"/>
      <c r="G50" s="1254"/>
      <c r="H50" s="1254"/>
      <c r="I50" s="1254"/>
      <c r="J50" s="1255"/>
      <c r="K50" s="63">
        <v>40</v>
      </c>
      <c r="L50" s="64">
        <v>42</v>
      </c>
      <c r="M50" s="64">
        <v>53</v>
      </c>
      <c r="N50" s="64">
        <v>59</v>
      </c>
      <c r="O50" s="65">
        <v>60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635</v>
      </c>
      <c r="L52" s="64">
        <v>640</v>
      </c>
      <c r="M52" s="64">
        <v>698</v>
      </c>
      <c r="N52" s="64">
        <v>734</v>
      </c>
      <c r="O52" s="65">
        <v>712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304</v>
      </c>
      <c r="L53" s="69">
        <v>281</v>
      </c>
      <c r="M53" s="69">
        <v>287</v>
      </c>
      <c r="N53" s="69">
        <v>352</v>
      </c>
      <c r="O53" s="70">
        <v>365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593</v>
      </c>
      <c r="L57" s="83" t="s">
        <v>594</v>
      </c>
      <c r="M57" s="83" t="s">
        <v>594</v>
      </c>
      <c r="N57" s="83" t="s">
        <v>594</v>
      </c>
      <c r="O57" s="84" t="s">
        <v>594</v>
      </c>
    </row>
    <row r="58" spans="1:21" ht="31.5" customHeight="1" thickBot="1" x14ac:dyDescent="0.2">
      <c r="B58" s="1264"/>
      <c r="C58" s="1265"/>
      <c r="D58" s="1269" t="s">
        <v>27</v>
      </c>
      <c r="E58" s="1270"/>
      <c r="F58" s="1270"/>
      <c r="G58" s="1270"/>
      <c r="H58" s="1270"/>
      <c r="I58" s="1270"/>
      <c r="J58" s="1271"/>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spG0xKDWaBikCmZw9WrIzUNZ/1raOzPpX/SaszPXhvr4gnRIkWtG2b4qPpig7Yj9xfrNu4Cx/3Sp22sTsThHQ==" saltValue="6tKtuJle20D3QW5HksMG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7685</v>
      </c>
      <c r="J41" s="103">
        <v>7619</v>
      </c>
      <c r="K41" s="103">
        <v>7662</v>
      </c>
      <c r="L41" s="103">
        <v>7756</v>
      </c>
      <c r="M41" s="104">
        <v>7910</v>
      </c>
    </row>
    <row r="42" spans="2:13" ht="27.75" customHeight="1" x14ac:dyDescent="0.15">
      <c r="B42" s="1274"/>
      <c r="C42" s="1275"/>
      <c r="D42" s="105"/>
      <c r="E42" s="1280" t="s">
        <v>32</v>
      </c>
      <c r="F42" s="1280"/>
      <c r="G42" s="1280"/>
      <c r="H42" s="1281"/>
      <c r="I42" s="106">
        <v>173</v>
      </c>
      <c r="J42" s="107">
        <v>238</v>
      </c>
      <c r="K42" s="107">
        <v>231</v>
      </c>
      <c r="L42" s="107">
        <v>222</v>
      </c>
      <c r="M42" s="108">
        <v>177</v>
      </c>
    </row>
    <row r="43" spans="2:13" ht="27.75" customHeight="1" x14ac:dyDescent="0.15">
      <c r="B43" s="1274"/>
      <c r="C43" s="1275"/>
      <c r="D43" s="105"/>
      <c r="E43" s="1280" t="s">
        <v>33</v>
      </c>
      <c r="F43" s="1280"/>
      <c r="G43" s="1280"/>
      <c r="H43" s="1281"/>
      <c r="I43" s="106">
        <v>1742</v>
      </c>
      <c r="J43" s="107">
        <v>1760</v>
      </c>
      <c r="K43" s="107">
        <v>1902</v>
      </c>
      <c r="L43" s="107">
        <v>1805</v>
      </c>
      <c r="M43" s="108">
        <v>1829</v>
      </c>
    </row>
    <row r="44" spans="2:13" ht="27.75" customHeight="1" x14ac:dyDescent="0.15">
      <c r="B44" s="1274"/>
      <c r="C44" s="1275"/>
      <c r="D44" s="105"/>
      <c r="E44" s="1280" t="s">
        <v>34</v>
      </c>
      <c r="F44" s="1280"/>
      <c r="G44" s="1280"/>
      <c r="H44" s="1281"/>
      <c r="I44" s="106" t="s">
        <v>520</v>
      </c>
      <c r="J44" s="107" t="s">
        <v>520</v>
      </c>
      <c r="K44" s="107" t="s">
        <v>520</v>
      </c>
      <c r="L44" s="107" t="s">
        <v>520</v>
      </c>
      <c r="M44" s="108" t="s">
        <v>520</v>
      </c>
    </row>
    <row r="45" spans="2:13" ht="27.75" customHeight="1" x14ac:dyDescent="0.15">
      <c r="B45" s="1274"/>
      <c r="C45" s="1275"/>
      <c r="D45" s="105"/>
      <c r="E45" s="1280" t="s">
        <v>35</v>
      </c>
      <c r="F45" s="1280"/>
      <c r="G45" s="1280"/>
      <c r="H45" s="1281"/>
      <c r="I45" s="106">
        <v>1002</v>
      </c>
      <c r="J45" s="107">
        <v>1044</v>
      </c>
      <c r="K45" s="107">
        <v>917</v>
      </c>
      <c r="L45" s="107">
        <v>891</v>
      </c>
      <c r="M45" s="108">
        <v>963</v>
      </c>
    </row>
    <row r="46" spans="2:13" ht="27.75" customHeight="1" x14ac:dyDescent="0.15">
      <c r="B46" s="1274"/>
      <c r="C46" s="1275"/>
      <c r="D46" s="109"/>
      <c r="E46" s="1280" t="s">
        <v>36</v>
      </c>
      <c r="F46" s="1280"/>
      <c r="G46" s="1280"/>
      <c r="H46" s="1281"/>
      <c r="I46" s="106" t="s">
        <v>520</v>
      </c>
      <c r="J46" s="107" t="s">
        <v>520</v>
      </c>
      <c r="K46" s="107" t="s">
        <v>520</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1605</v>
      </c>
      <c r="J50" s="107">
        <v>1743</v>
      </c>
      <c r="K50" s="107">
        <v>1758</v>
      </c>
      <c r="L50" s="107">
        <v>1543</v>
      </c>
      <c r="M50" s="108">
        <v>1444</v>
      </c>
    </row>
    <row r="51" spans="2:13" ht="27.75" customHeight="1" x14ac:dyDescent="0.15">
      <c r="B51" s="1274"/>
      <c r="C51" s="1275"/>
      <c r="D51" s="105"/>
      <c r="E51" s="1280" t="s">
        <v>42</v>
      </c>
      <c r="F51" s="1280"/>
      <c r="G51" s="1280"/>
      <c r="H51" s="1281"/>
      <c r="I51" s="106">
        <v>642</v>
      </c>
      <c r="J51" s="107">
        <v>668</v>
      </c>
      <c r="K51" s="107">
        <v>565</v>
      </c>
      <c r="L51" s="107">
        <v>470</v>
      </c>
      <c r="M51" s="108">
        <v>376</v>
      </c>
    </row>
    <row r="52" spans="2:13" ht="27.75" customHeight="1" x14ac:dyDescent="0.15">
      <c r="B52" s="1276"/>
      <c r="C52" s="1277"/>
      <c r="D52" s="105"/>
      <c r="E52" s="1280" t="s">
        <v>43</v>
      </c>
      <c r="F52" s="1280"/>
      <c r="G52" s="1280"/>
      <c r="H52" s="1281"/>
      <c r="I52" s="106">
        <v>6525</v>
      </c>
      <c r="J52" s="107">
        <v>6580</v>
      </c>
      <c r="K52" s="107">
        <v>6812</v>
      </c>
      <c r="L52" s="107">
        <v>6857</v>
      </c>
      <c r="M52" s="108">
        <v>6838</v>
      </c>
    </row>
    <row r="53" spans="2:13" ht="27.75" customHeight="1" thickBot="1" x14ac:dyDescent="0.2">
      <c r="B53" s="1287" t="s">
        <v>44</v>
      </c>
      <c r="C53" s="1288"/>
      <c r="D53" s="112"/>
      <c r="E53" s="1289" t="s">
        <v>45</v>
      </c>
      <c r="F53" s="1289"/>
      <c r="G53" s="1289"/>
      <c r="H53" s="1290"/>
      <c r="I53" s="113">
        <v>1830</v>
      </c>
      <c r="J53" s="114">
        <v>1669</v>
      </c>
      <c r="K53" s="114">
        <v>1576</v>
      </c>
      <c r="L53" s="114">
        <v>1804</v>
      </c>
      <c r="M53" s="115">
        <v>2220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nyoRXBDPfxl6yZv0hENC5GZqxIWxbjWInmFr3XSLreVvFNRI/WqCFs2fXZdgvwb0hQgDuA7OfdZyt8rEpdQ==" saltValue="q1KO9LzYIYzpy5CqQIvV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474</v>
      </c>
      <c r="G55" s="127">
        <v>475</v>
      </c>
      <c r="H55" s="128">
        <v>478</v>
      </c>
    </row>
    <row r="56" spans="2:8" ht="52.5" customHeight="1" x14ac:dyDescent="0.15">
      <c r="B56" s="129"/>
      <c r="C56" s="1301" t="s">
        <v>49</v>
      </c>
      <c r="D56" s="1301"/>
      <c r="E56" s="1302"/>
      <c r="F56" s="130">
        <v>505</v>
      </c>
      <c r="G56" s="130">
        <v>325</v>
      </c>
      <c r="H56" s="131">
        <v>235</v>
      </c>
    </row>
    <row r="57" spans="2:8" ht="53.25" customHeight="1" x14ac:dyDescent="0.15">
      <c r="B57" s="129"/>
      <c r="C57" s="1303" t="s">
        <v>50</v>
      </c>
      <c r="D57" s="1303"/>
      <c r="E57" s="1304"/>
      <c r="F57" s="132">
        <v>678</v>
      </c>
      <c r="G57" s="132">
        <v>647</v>
      </c>
      <c r="H57" s="133">
        <v>583</v>
      </c>
    </row>
    <row r="58" spans="2:8" ht="45.75" customHeight="1" x14ac:dyDescent="0.15">
      <c r="B58" s="134"/>
      <c r="C58" s="1291" t="s">
        <v>588</v>
      </c>
      <c r="D58" s="1292"/>
      <c r="E58" s="1293"/>
      <c r="F58" s="135">
        <v>517</v>
      </c>
      <c r="G58" s="135">
        <v>477</v>
      </c>
      <c r="H58" s="136">
        <v>399</v>
      </c>
    </row>
    <row r="59" spans="2:8" ht="45.75" customHeight="1" x14ac:dyDescent="0.15">
      <c r="B59" s="134"/>
      <c r="C59" s="1291" t="s">
        <v>589</v>
      </c>
      <c r="D59" s="1292"/>
      <c r="E59" s="1293"/>
      <c r="F59" s="135">
        <v>58</v>
      </c>
      <c r="G59" s="135">
        <v>77</v>
      </c>
      <c r="H59" s="136">
        <v>84</v>
      </c>
    </row>
    <row r="60" spans="2:8" ht="45.75" customHeight="1" x14ac:dyDescent="0.15">
      <c r="B60" s="134"/>
      <c r="C60" s="1291" t="s">
        <v>590</v>
      </c>
      <c r="D60" s="1292"/>
      <c r="E60" s="1293"/>
      <c r="F60" s="135">
        <v>60</v>
      </c>
      <c r="G60" s="135">
        <v>60</v>
      </c>
      <c r="H60" s="136">
        <v>60</v>
      </c>
    </row>
    <row r="61" spans="2:8" ht="45.75" customHeight="1" x14ac:dyDescent="0.15">
      <c r="B61" s="134"/>
      <c r="C61" s="1291" t="s">
        <v>591</v>
      </c>
      <c r="D61" s="1292"/>
      <c r="E61" s="1293"/>
      <c r="F61" s="135">
        <v>36</v>
      </c>
      <c r="G61" s="135">
        <v>26</v>
      </c>
      <c r="H61" s="136">
        <v>26</v>
      </c>
    </row>
    <row r="62" spans="2:8" ht="45.75" customHeight="1" thickBot="1" x14ac:dyDescent="0.2">
      <c r="B62" s="137"/>
      <c r="C62" s="1294" t="s">
        <v>592</v>
      </c>
      <c r="D62" s="1295"/>
      <c r="E62" s="1296"/>
      <c r="F62" s="138">
        <v>7</v>
      </c>
      <c r="G62" s="138">
        <v>7</v>
      </c>
      <c r="H62" s="139">
        <v>7</v>
      </c>
    </row>
    <row r="63" spans="2:8" ht="52.5" customHeight="1" thickBot="1" x14ac:dyDescent="0.2">
      <c r="B63" s="140"/>
      <c r="C63" s="1297" t="s">
        <v>51</v>
      </c>
      <c r="D63" s="1297"/>
      <c r="E63" s="1298"/>
      <c r="F63" s="141">
        <v>1657</v>
      </c>
      <c r="G63" s="141">
        <v>1447</v>
      </c>
      <c r="H63" s="142">
        <v>1296</v>
      </c>
    </row>
    <row r="64" spans="2:8" ht="15" customHeight="1" x14ac:dyDescent="0.15"/>
    <row r="65" ht="0" hidden="1" customHeight="1" x14ac:dyDescent="0.15"/>
    <row r="66" ht="0" hidden="1" customHeight="1" x14ac:dyDescent="0.15"/>
  </sheetData>
  <sheetProtection algorithmName="SHA-512" hashValue="jd2xEdCr6sWHvw8Xd89TOgK+/YfEDGcZ+8NtqdDHSMTtIseB1NPlBgsiZowTnlaL92TkayvQBYHzehmUxEZXsA==" saltValue="g7U6I7C9hpWRUokrcqsV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57.3</v>
      </c>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68.599999999999994</v>
      </c>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602</v>
      </c>
      <c r="AO55" s="1318"/>
      <c r="AP55" s="1318"/>
      <c r="AQ55" s="1318"/>
      <c r="AR55" s="1318"/>
      <c r="AS55" s="1318"/>
      <c r="AT55" s="1318"/>
      <c r="AU55" s="1318"/>
      <c r="AV55" s="1318"/>
      <c r="AW55" s="1318"/>
      <c r="AX55" s="1318"/>
      <c r="AY55" s="1318"/>
      <c r="AZ55" s="1318"/>
      <c r="BA55" s="1318"/>
      <c r="BB55" s="1322" t="s">
        <v>600</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0</v>
      </c>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601</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57.9</v>
      </c>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606</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x14ac:dyDescent="0.15">
      <c r="B73" s="394"/>
      <c r="G73" s="1325"/>
      <c r="H73" s="1325"/>
      <c r="I73" s="1325"/>
      <c r="J73" s="1325"/>
      <c r="K73" s="1334"/>
      <c r="L73" s="1334"/>
      <c r="M73" s="1334"/>
      <c r="N73" s="1334"/>
      <c r="AM73" s="403"/>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20">
        <v>64.8</v>
      </c>
      <c r="BQ73" s="1320"/>
      <c r="BR73" s="1320"/>
      <c r="BS73" s="1320"/>
      <c r="BT73" s="1320"/>
      <c r="BU73" s="1320"/>
      <c r="BV73" s="1320"/>
      <c r="BW73" s="1320"/>
      <c r="BX73" s="1320">
        <v>57.5</v>
      </c>
      <c r="BY73" s="1320"/>
      <c r="BZ73" s="1320"/>
      <c r="CA73" s="1320"/>
      <c r="CB73" s="1320"/>
      <c r="CC73" s="1320"/>
      <c r="CD73" s="1320"/>
      <c r="CE73" s="1320"/>
      <c r="CF73" s="1320">
        <v>57.3</v>
      </c>
      <c r="CG73" s="1320"/>
      <c r="CH73" s="1320"/>
      <c r="CI73" s="1320"/>
      <c r="CJ73" s="1320"/>
      <c r="CK73" s="1320"/>
      <c r="CL73" s="1320"/>
      <c r="CM73" s="1320"/>
      <c r="CN73" s="1320">
        <v>67.400000000000006</v>
      </c>
      <c r="CO73" s="1320"/>
      <c r="CP73" s="1320"/>
      <c r="CQ73" s="1320"/>
      <c r="CR73" s="1320"/>
      <c r="CS73" s="1320"/>
      <c r="CT73" s="1320"/>
      <c r="CU73" s="1320"/>
      <c r="CV73" s="1320">
        <v>84.2</v>
      </c>
      <c r="CW73" s="1320"/>
      <c r="CX73" s="1320"/>
      <c r="CY73" s="1320"/>
      <c r="CZ73" s="1320"/>
      <c r="DA73" s="1320"/>
      <c r="DB73" s="1320"/>
      <c r="DC73" s="1320"/>
    </row>
    <row r="74" spans="2:107" x14ac:dyDescent="0.15">
      <c r="B74" s="394"/>
      <c r="G74" s="1325"/>
      <c r="H74" s="1325"/>
      <c r="I74" s="1325"/>
      <c r="J74" s="1325"/>
      <c r="K74" s="1334"/>
      <c r="L74" s="1334"/>
      <c r="M74" s="1334"/>
      <c r="N74" s="1334"/>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604</v>
      </c>
      <c r="BC75" s="1322"/>
      <c r="BD75" s="1322"/>
      <c r="BE75" s="1322"/>
      <c r="BF75" s="1322"/>
      <c r="BG75" s="1322"/>
      <c r="BH75" s="1322"/>
      <c r="BI75" s="1322"/>
      <c r="BJ75" s="1322"/>
      <c r="BK75" s="1322"/>
      <c r="BL75" s="1322"/>
      <c r="BM75" s="1322"/>
      <c r="BN75" s="1322"/>
      <c r="BO75" s="1322"/>
      <c r="BP75" s="1320">
        <v>10.8</v>
      </c>
      <c r="BQ75" s="1320"/>
      <c r="BR75" s="1320"/>
      <c r="BS75" s="1320"/>
      <c r="BT75" s="1320"/>
      <c r="BU75" s="1320"/>
      <c r="BV75" s="1320"/>
      <c r="BW75" s="1320"/>
      <c r="BX75" s="1320">
        <v>10.3</v>
      </c>
      <c r="BY75" s="1320"/>
      <c r="BZ75" s="1320"/>
      <c r="CA75" s="1320"/>
      <c r="CB75" s="1320"/>
      <c r="CC75" s="1320"/>
      <c r="CD75" s="1320"/>
      <c r="CE75" s="1320"/>
      <c r="CF75" s="1320">
        <v>10.3</v>
      </c>
      <c r="CG75" s="1320"/>
      <c r="CH75" s="1320"/>
      <c r="CI75" s="1320"/>
      <c r="CJ75" s="1320"/>
      <c r="CK75" s="1320"/>
      <c r="CL75" s="1320"/>
      <c r="CM75" s="1320"/>
      <c r="CN75" s="1320">
        <v>11.1</v>
      </c>
      <c r="CO75" s="1320"/>
      <c r="CP75" s="1320"/>
      <c r="CQ75" s="1320"/>
      <c r="CR75" s="1320"/>
      <c r="CS75" s="1320"/>
      <c r="CT75" s="1320"/>
      <c r="CU75" s="1320"/>
      <c r="CV75" s="1320">
        <v>12.4</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34"/>
      <c r="L77" s="1334"/>
      <c r="M77" s="1334"/>
      <c r="N77" s="1334"/>
      <c r="AN77" s="1318" t="s">
        <v>602</v>
      </c>
      <c r="AO77" s="1318"/>
      <c r="AP77" s="1318"/>
      <c r="AQ77" s="1318"/>
      <c r="AR77" s="1318"/>
      <c r="AS77" s="1318"/>
      <c r="AT77" s="1318"/>
      <c r="AU77" s="1318"/>
      <c r="AV77" s="1318"/>
      <c r="AW77" s="1318"/>
      <c r="AX77" s="1318"/>
      <c r="AY77" s="1318"/>
      <c r="AZ77" s="1318"/>
      <c r="BA77" s="1318"/>
      <c r="BB77" s="1322" t="s">
        <v>600</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34"/>
      <c r="L78" s="1334"/>
      <c r="M78" s="1334"/>
      <c r="N78" s="1334"/>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35"/>
      <c r="L79" s="1335"/>
      <c r="M79" s="1335"/>
      <c r="N79" s="1335"/>
      <c r="AN79" s="1318"/>
      <c r="AO79" s="1318"/>
      <c r="AP79" s="1318"/>
      <c r="AQ79" s="1318"/>
      <c r="AR79" s="1318"/>
      <c r="AS79" s="1318"/>
      <c r="AT79" s="1318"/>
      <c r="AU79" s="1318"/>
      <c r="AV79" s="1318"/>
      <c r="AW79" s="1318"/>
      <c r="AX79" s="1318"/>
      <c r="AY79" s="1318"/>
      <c r="AZ79" s="1318"/>
      <c r="BA79" s="1318"/>
      <c r="BB79" s="1322" t="s">
        <v>604</v>
      </c>
      <c r="BC79" s="1322"/>
      <c r="BD79" s="1322"/>
      <c r="BE79" s="1322"/>
      <c r="BF79" s="1322"/>
      <c r="BG79" s="1322"/>
      <c r="BH79" s="1322"/>
      <c r="BI79" s="1322"/>
      <c r="BJ79" s="1322"/>
      <c r="BK79" s="1322"/>
      <c r="BL79" s="1322"/>
      <c r="BM79" s="1322"/>
      <c r="BN79" s="1322"/>
      <c r="BO79" s="1322"/>
      <c r="BP79" s="1320">
        <v>7.7</v>
      </c>
      <c r="BQ79" s="1320"/>
      <c r="BR79" s="1320"/>
      <c r="BS79" s="1320"/>
      <c r="BT79" s="1320"/>
      <c r="BU79" s="1320"/>
      <c r="BV79" s="1320"/>
      <c r="BW79" s="1320"/>
      <c r="BX79" s="1320">
        <v>6.4</v>
      </c>
      <c r="BY79" s="1320"/>
      <c r="BZ79" s="1320"/>
      <c r="CA79" s="1320"/>
      <c r="CB79" s="1320"/>
      <c r="CC79" s="1320"/>
      <c r="CD79" s="1320"/>
      <c r="CE79" s="1320"/>
      <c r="CF79" s="1320">
        <v>6.9</v>
      </c>
      <c r="CG79" s="1320"/>
      <c r="CH79" s="1320"/>
      <c r="CI79" s="1320"/>
      <c r="CJ79" s="1320"/>
      <c r="CK79" s="1320"/>
      <c r="CL79" s="1320"/>
      <c r="CM79" s="1320"/>
      <c r="CN79" s="1320">
        <v>7.1</v>
      </c>
      <c r="CO79" s="1320"/>
      <c r="CP79" s="1320"/>
      <c r="CQ79" s="1320"/>
      <c r="CR79" s="1320"/>
      <c r="CS79" s="1320"/>
      <c r="CT79" s="1320"/>
      <c r="CU79" s="1320"/>
      <c r="CV79" s="1320">
        <v>7.4</v>
      </c>
      <c r="CW79" s="1320"/>
      <c r="CX79" s="1320"/>
      <c r="CY79" s="1320"/>
      <c r="CZ79" s="1320"/>
      <c r="DA79" s="1320"/>
      <c r="DB79" s="1320"/>
      <c r="DC79" s="1320"/>
    </row>
    <row r="80" spans="2:107" x14ac:dyDescent="0.15">
      <c r="B80" s="394"/>
      <c r="G80" s="1314"/>
      <c r="H80" s="1314"/>
      <c r="I80" s="1324"/>
      <c r="J80" s="1324"/>
      <c r="K80" s="1335"/>
      <c r="L80" s="1335"/>
      <c r="M80" s="1335"/>
      <c r="N80" s="1335"/>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r9GbZu8MjIstfrMTm10TpzkJGwcDsfQN1lJ7GsPU/LfQAuEPA23aLScYj8H2kZ7u0y0+EdGDziWB1GfUGj9Bw==" saltValue="RJu0Ly0JyWrMYFEbiz/o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NNrXfDUTbcB9ofYNOOHmUPSUVdcuTdZSkeO/EtjmyCSYZ0TYNA1vc1Tys43AvLxYjd/S5kZ19zIXuLmrUnb3Q==" saltValue="5XZx+GffQGutD4QSavA6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PtV9IbkWpeH/2WcdjZZqSQMKQe0ZV/CMuNVA6v4lmzL8jJrnhhv+7DNRsopdP1W4YHUO3WRlHntmWZN1sRB4A==" saltValue="tJFsgDfl/Uu+APrTnu3s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291682</v>
      </c>
      <c r="E3" s="161"/>
      <c r="F3" s="162">
        <v>288550</v>
      </c>
      <c r="G3" s="163"/>
      <c r="H3" s="164"/>
    </row>
    <row r="4" spans="1:8" x14ac:dyDescent="0.15">
      <c r="A4" s="165"/>
      <c r="B4" s="166"/>
      <c r="C4" s="167"/>
      <c r="D4" s="168">
        <v>141802</v>
      </c>
      <c r="E4" s="169"/>
      <c r="F4" s="170">
        <v>141525</v>
      </c>
      <c r="G4" s="171"/>
      <c r="H4" s="172"/>
    </row>
    <row r="5" spans="1:8" x14ac:dyDescent="0.15">
      <c r="A5" s="153" t="s">
        <v>554</v>
      </c>
      <c r="B5" s="158"/>
      <c r="C5" s="159"/>
      <c r="D5" s="160">
        <v>184518</v>
      </c>
      <c r="E5" s="161"/>
      <c r="F5" s="162">
        <v>287914</v>
      </c>
      <c r="G5" s="163"/>
      <c r="H5" s="164"/>
    </row>
    <row r="6" spans="1:8" x14ac:dyDescent="0.15">
      <c r="A6" s="165"/>
      <c r="B6" s="166"/>
      <c r="C6" s="167"/>
      <c r="D6" s="168">
        <v>118463</v>
      </c>
      <c r="E6" s="169"/>
      <c r="F6" s="170">
        <v>146531</v>
      </c>
      <c r="G6" s="171"/>
      <c r="H6" s="172"/>
    </row>
    <row r="7" spans="1:8" x14ac:dyDescent="0.15">
      <c r="A7" s="153" t="s">
        <v>555</v>
      </c>
      <c r="B7" s="158"/>
      <c r="C7" s="159"/>
      <c r="D7" s="160">
        <v>246811</v>
      </c>
      <c r="E7" s="161"/>
      <c r="F7" s="162">
        <v>310300</v>
      </c>
      <c r="G7" s="163"/>
      <c r="H7" s="164"/>
    </row>
    <row r="8" spans="1:8" x14ac:dyDescent="0.15">
      <c r="A8" s="165"/>
      <c r="B8" s="166"/>
      <c r="C8" s="167"/>
      <c r="D8" s="168">
        <v>194528</v>
      </c>
      <c r="E8" s="169"/>
      <c r="F8" s="170">
        <v>157576</v>
      </c>
      <c r="G8" s="171"/>
      <c r="H8" s="172"/>
    </row>
    <row r="9" spans="1:8" x14ac:dyDescent="0.15">
      <c r="A9" s="153" t="s">
        <v>556</v>
      </c>
      <c r="B9" s="158"/>
      <c r="C9" s="159"/>
      <c r="D9" s="160">
        <v>355699</v>
      </c>
      <c r="E9" s="161"/>
      <c r="F9" s="162">
        <v>317319</v>
      </c>
      <c r="G9" s="163"/>
      <c r="H9" s="164"/>
    </row>
    <row r="10" spans="1:8" x14ac:dyDescent="0.15">
      <c r="A10" s="165"/>
      <c r="B10" s="166"/>
      <c r="C10" s="167"/>
      <c r="D10" s="168">
        <v>135371</v>
      </c>
      <c r="E10" s="169"/>
      <c r="F10" s="170">
        <v>164214</v>
      </c>
      <c r="G10" s="171"/>
      <c r="H10" s="172"/>
    </row>
    <row r="11" spans="1:8" x14ac:dyDescent="0.15">
      <c r="A11" s="153" t="s">
        <v>557</v>
      </c>
      <c r="B11" s="158"/>
      <c r="C11" s="159"/>
      <c r="D11" s="160">
        <v>537786</v>
      </c>
      <c r="E11" s="161"/>
      <c r="F11" s="162">
        <v>289738</v>
      </c>
      <c r="G11" s="163"/>
      <c r="H11" s="164"/>
    </row>
    <row r="12" spans="1:8" x14ac:dyDescent="0.15">
      <c r="A12" s="165"/>
      <c r="B12" s="166"/>
      <c r="C12" s="173"/>
      <c r="D12" s="168">
        <v>183472</v>
      </c>
      <c r="E12" s="169"/>
      <c r="F12" s="170">
        <v>156238</v>
      </c>
      <c r="G12" s="171"/>
      <c r="H12" s="172"/>
    </row>
    <row r="13" spans="1:8" x14ac:dyDescent="0.15">
      <c r="A13" s="153"/>
      <c r="B13" s="158"/>
      <c r="C13" s="174"/>
      <c r="D13" s="175">
        <v>323299</v>
      </c>
      <c r="E13" s="176"/>
      <c r="F13" s="177">
        <v>298764</v>
      </c>
      <c r="G13" s="178"/>
      <c r="H13" s="164"/>
    </row>
    <row r="14" spans="1:8" x14ac:dyDescent="0.15">
      <c r="A14" s="165"/>
      <c r="B14" s="166"/>
      <c r="C14" s="167"/>
      <c r="D14" s="168">
        <v>154727</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4.42</v>
      </c>
      <c r="C19" s="179">
        <f>ROUND(VALUE(SUBSTITUTE(実質収支比率等に係る経年分析!G$48,"▲","-")),2)</f>
        <v>5.32</v>
      </c>
      <c r="D19" s="179">
        <f>ROUND(VALUE(SUBSTITUTE(実質収支比率等に係る経年分析!H$48,"▲","-")),2)</f>
        <v>8.36</v>
      </c>
      <c r="E19" s="179">
        <f>ROUND(VALUE(SUBSTITUTE(実質収支比率等に係る経年分析!I$48,"▲","-")),2)</f>
        <v>8.9499999999999993</v>
      </c>
      <c r="F19" s="179">
        <f>ROUND(VALUE(SUBSTITUTE(実質収支比率等に係る経年分析!J$48,"▲","-")),2)</f>
        <v>3.74</v>
      </c>
    </row>
    <row r="20" spans="1:11" x14ac:dyDescent="0.15">
      <c r="A20" s="179" t="s">
        <v>55</v>
      </c>
      <c r="B20" s="179">
        <f>ROUND(VALUE(SUBSTITUTE(実質収支比率等に係る経年分析!F$47,"▲","-")),2)</f>
        <v>13.94</v>
      </c>
      <c r="C20" s="179">
        <f>ROUND(VALUE(SUBSTITUTE(実質収支比率等に係る経年分析!G$47,"▲","-")),2)</f>
        <v>13.6</v>
      </c>
      <c r="D20" s="179">
        <f>ROUND(VALUE(SUBSTITUTE(実質収支比率等に係る経年分析!H$47,"▲","-")),2)</f>
        <v>14.08</v>
      </c>
      <c r="E20" s="179">
        <f>ROUND(VALUE(SUBSTITUTE(実質収支比率等に係る経年分析!I$47,"▲","-")),2)</f>
        <v>14.19</v>
      </c>
      <c r="F20" s="179">
        <f>ROUND(VALUE(SUBSTITUTE(実質収支比率等に係る経年分析!J$47,"▲","-")),2)</f>
        <v>14.54</v>
      </c>
    </row>
    <row r="21" spans="1:11" x14ac:dyDescent="0.15">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1.07</v>
      </c>
      <c r="D21" s="179">
        <f>IF(ISNUMBER(VALUE(SUBSTITUTE(実質収支比率等に係る経年分析!H$49,"▲","-"))),ROUND(VALUE(SUBSTITUTE(実質収支比率等に係る経年分析!H$49,"▲","-")),2),NA())</f>
        <v>2.9</v>
      </c>
      <c r="E21" s="179">
        <f>IF(ISNUMBER(VALUE(SUBSTITUTE(実質収支比率等に係る経年分析!I$49,"▲","-"))),ROUND(VALUE(SUBSTITUTE(実質収支比率等に係る経年分析!I$49,"▲","-")),2),NA())</f>
        <v>0.56999999999999995</v>
      </c>
      <c r="F21" s="179">
        <f>IF(ISNUMBER(VALUE(SUBSTITUTE(実質収支比率等に係る経年分析!J$49,"▲","-"))),ROUND(VALUE(SUBSTITUTE(実質収支比率等に係る経年分析!J$49,"▲","-")),2),NA())</f>
        <v>-5.28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1.89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1.65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1.93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介護老人保健施設事業特別会計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国民健康保険上川町立診療所事業特別会計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2.2000000000000002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3.74</v>
      </c>
    </row>
    <row r="36" spans="1:16" x14ac:dyDescent="0.15">
      <c r="A36" s="180" t="str">
        <f>IF(連結実質赤字比率に係る赤字・黒字の構成分析!C$34="",NA(),連結実質赤字比率に係る赤字・黒字の構成分析!C$34)</f>
        <v>簡易水道事業会計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635</v>
      </c>
      <c r="E42" s="181"/>
      <c r="F42" s="181"/>
      <c r="G42" s="181">
        <f>'実質公債費比率（分子）の構造'!L$52</f>
        <v>640</v>
      </c>
      <c r="H42" s="181"/>
      <c r="I42" s="181"/>
      <c r="J42" s="181">
        <f>'実質公債費比率（分子）の構造'!M$52</f>
        <v>698</v>
      </c>
      <c r="K42" s="181"/>
      <c r="L42" s="181"/>
      <c r="M42" s="181">
        <f>'実質公債費比率（分子）の構造'!N$52</f>
        <v>734</v>
      </c>
      <c r="N42" s="181"/>
      <c r="O42" s="181"/>
      <c r="P42" s="181">
        <f>'実質公債費比率（分子）の構造'!O$52</f>
        <v>712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40</v>
      </c>
      <c r="C44" s="181"/>
      <c r="D44" s="181"/>
      <c r="E44" s="181">
        <f>'実質公債費比率（分子）の構造'!L$50</f>
        <v>42</v>
      </c>
      <c r="F44" s="181"/>
      <c r="G44" s="181"/>
      <c r="H44" s="181">
        <f>'実質公債費比率（分子）の構造'!M$50</f>
        <v>53</v>
      </c>
      <c r="I44" s="181"/>
      <c r="J44" s="181"/>
      <c r="K44" s="181">
        <f>'実質公債費比率（分子）の構造'!N$50</f>
        <v>59</v>
      </c>
      <c r="L44" s="181"/>
      <c r="M44" s="181"/>
      <c r="N44" s="181">
        <f>'実質公債費比率（分子）の構造'!O$50</f>
        <v>60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163</v>
      </c>
      <c r="C46" s="181"/>
      <c r="D46" s="181"/>
      <c r="E46" s="181">
        <f>'実質公債費比率（分子）の構造'!L$48</f>
        <v>143</v>
      </c>
      <c r="F46" s="181"/>
      <c r="G46" s="181"/>
      <c r="H46" s="181">
        <f>'実質公債費比率（分子）の構造'!M$48</f>
        <v>148</v>
      </c>
      <c r="I46" s="181"/>
      <c r="J46" s="181"/>
      <c r="K46" s="181">
        <f>'実質公債費比率（分子）の構造'!N$48</f>
        <v>131</v>
      </c>
      <c r="L46" s="181"/>
      <c r="M46" s="181"/>
      <c r="N46" s="181">
        <f>'実質公債費比率（分子）の構造'!O$48</f>
        <v>138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736</v>
      </c>
      <c r="C49" s="181"/>
      <c r="D49" s="181"/>
      <c r="E49" s="181">
        <f>'実質公債費比率（分子）の構造'!L$45</f>
        <v>736</v>
      </c>
      <c r="F49" s="181"/>
      <c r="G49" s="181"/>
      <c r="H49" s="181">
        <f>'実質公債費比率（分子）の構造'!M$45</f>
        <v>784</v>
      </c>
      <c r="I49" s="181"/>
      <c r="J49" s="181"/>
      <c r="K49" s="181">
        <f>'実質公債費比率（分子）の構造'!N$45</f>
        <v>896</v>
      </c>
      <c r="L49" s="181"/>
      <c r="M49" s="181"/>
      <c r="N49" s="181">
        <f>'実質公債費比率（分子）の構造'!O$45</f>
        <v>878</v>
      </c>
      <c r="O49" s="181"/>
      <c r="P49" s="181"/>
    </row>
    <row r="50" spans="1:16" x14ac:dyDescent="0.15">
      <c r="A50" s="181" t="s">
        <v>71</v>
      </c>
      <c r="B50" s="181" t="e">
        <f>NA()</f>
        <v>#N/A</v>
      </c>
      <c r="C50" s="181">
        <f>IF(ISNUMBER('実質公債費比率（分子）の構造'!K$53),'実質公債費比率（分子）の構造'!K$53,NA())</f>
        <v>304</v>
      </c>
      <c r="D50" s="181" t="e">
        <f>NA()</f>
        <v>#N/A</v>
      </c>
      <c r="E50" s="181" t="e">
        <f>NA()</f>
        <v>#N/A</v>
      </c>
      <c r="F50" s="181">
        <f>IF(ISNUMBER('実質公債費比率（分子）の構造'!L$53),'実質公債費比率（分子）の構造'!L$53,NA())</f>
        <v>281</v>
      </c>
      <c r="G50" s="181" t="e">
        <f>NA()</f>
        <v>#N/A</v>
      </c>
      <c r="H50" s="181" t="e">
        <f>NA()</f>
        <v>#N/A</v>
      </c>
      <c r="I50" s="181">
        <f>IF(ISNUMBER('実質公債費比率（分子）の構造'!M$53),'実質公債費比率（分子）の構造'!M$53,NA())</f>
        <v>287</v>
      </c>
      <c r="J50" s="181" t="e">
        <f>NA()</f>
        <v>#N/A</v>
      </c>
      <c r="K50" s="181" t="e">
        <f>NA()</f>
        <v>#N/A</v>
      </c>
      <c r="L50" s="181">
        <f>IF(ISNUMBER('実質公債費比率（分子）の構造'!N$53),'実質公債費比率（分子）の構造'!N$53,NA())</f>
        <v>352</v>
      </c>
      <c r="M50" s="181" t="e">
        <f>NA()</f>
        <v>#N/A</v>
      </c>
      <c r="N50" s="181" t="e">
        <f>NA()</f>
        <v>#N/A</v>
      </c>
      <c r="O50" s="181">
        <f>IF(ISNUMBER('実質公債費比率（分子）の構造'!O$53),'実質公債費比率（分子）の構造'!O$53,NA())</f>
        <v>365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6525</v>
      </c>
      <c r="E56" s="180"/>
      <c r="F56" s="180"/>
      <c r="G56" s="180">
        <f>'将来負担比率（分子）の構造'!J$52</f>
        <v>6580</v>
      </c>
      <c r="H56" s="180"/>
      <c r="I56" s="180"/>
      <c r="J56" s="180">
        <f>'将来負担比率（分子）の構造'!K$52</f>
        <v>6812</v>
      </c>
      <c r="K56" s="180"/>
      <c r="L56" s="180"/>
      <c r="M56" s="180">
        <f>'将来負担比率（分子）の構造'!L$52</f>
        <v>6857</v>
      </c>
      <c r="N56" s="180"/>
      <c r="O56" s="180"/>
      <c r="P56" s="180">
        <f>'将来負担比率（分子）の構造'!M$52</f>
        <v>6838</v>
      </c>
    </row>
    <row r="57" spans="1:16" x14ac:dyDescent="0.15">
      <c r="A57" s="180" t="s">
        <v>42</v>
      </c>
      <c r="B57" s="180"/>
      <c r="C57" s="180"/>
      <c r="D57" s="180">
        <f>'将来負担比率（分子）の構造'!I$51</f>
        <v>642</v>
      </c>
      <c r="E57" s="180"/>
      <c r="F57" s="180"/>
      <c r="G57" s="180">
        <f>'将来負担比率（分子）の構造'!J$51</f>
        <v>668</v>
      </c>
      <c r="H57" s="180"/>
      <c r="I57" s="180"/>
      <c r="J57" s="180">
        <f>'将来負担比率（分子）の構造'!K$51</f>
        <v>565</v>
      </c>
      <c r="K57" s="180"/>
      <c r="L57" s="180"/>
      <c r="M57" s="180">
        <f>'将来負担比率（分子）の構造'!L$51</f>
        <v>470</v>
      </c>
      <c r="N57" s="180"/>
      <c r="O57" s="180"/>
      <c r="P57" s="180">
        <f>'将来負担比率（分子）の構造'!M$51</f>
        <v>376</v>
      </c>
    </row>
    <row r="58" spans="1:16" x14ac:dyDescent="0.15">
      <c r="A58" s="180" t="s">
        <v>41</v>
      </c>
      <c r="B58" s="180"/>
      <c r="C58" s="180"/>
      <c r="D58" s="180">
        <f>'将来負担比率（分子）の構造'!I$50</f>
        <v>1605</v>
      </c>
      <c r="E58" s="180"/>
      <c r="F58" s="180"/>
      <c r="G58" s="180">
        <f>'将来負担比率（分子）の構造'!J$50</f>
        <v>1743</v>
      </c>
      <c r="H58" s="180"/>
      <c r="I58" s="180"/>
      <c r="J58" s="180">
        <f>'将来負担比率（分子）の構造'!K$50</f>
        <v>1758</v>
      </c>
      <c r="K58" s="180"/>
      <c r="L58" s="180"/>
      <c r="M58" s="180">
        <f>'将来負担比率（分子）の構造'!L$50</f>
        <v>1543</v>
      </c>
      <c r="N58" s="180"/>
      <c r="O58" s="180"/>
      <c r="P58" s="180">
        <f>'将来負担比率（分子）の構造'!M$50</f>
        <v>1444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1002</v>
      </c>
      <c r="C62" s="180"/>
      <c r="D62" s="180"/>
      <c r="E62" s="180">
        <f>'将来負担比率（分子）の構造'!J$45</f>
        <v>1044</v>
      </c>
      <c r="F62" s="180"/>
      <c r="G62" s="180"/>
      <c r="H62" s="180">
        <f>'将来負担比率（分子）の構造'!K$45</f>
        <v>917</v>
      </c>
      <c r="I62" s="180"/>
      <c r="J62" s="180"/>
      <c r="K62" s="180">
        <f>'将来負担比率（分子）の構造'!L$45</f>
        <v>891</v>
      </c>
      <c r="L62" s="180"/>
      <c r="M62" s="180"/>
      <c r="N62" s="180">
        <f>'将来負担比率（分子）の構造'!M$45</f>
        <v>963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1742</v>
      </c>
      <c r="C64" s="180"/>
      <c r="D64" s="180"/>
      <c r="E64" s="180">
        <f>'将来負担比率（分子）の構造'!J$43</f>
        <v>1760</v>
      </c>
      <c r="F64" s="180"/>
      <c r="G64" s="180"/>
      <c r="H64" s="180">
        <f>'将来負担比率（分子）の構造'!K$43</f>
        <v>1902</v>
      </c>
      <c r="I64" s="180"/>
      <c r="J64" s="180"/>
      <c r="K64" s="180">
        <f>'将来負担比率（分子）の構造'!L$43</f>
        <v>1805</v>
      </c>
      <c r="L64" s="180"/>
      <c r="M64" s="180"/>
      <c r="N64" s="180">
        <f>'将来負担比率（分子）の構造'!M$43</f>
        <v>1829</v>
      </c>
      <c r="O64" s="180"/>
      <c r="P64" s="180"/>
    </row>
    <row r="65" spans="1:16" x14ac:dyDescent="0.15">
      <c r="A65" s="180" t="s">
        <v>32</v>
      </c>
      <c r="B65" s="180">
        <f>'将来負担比率（分子）の構造'!I$42</f>
        <v>173</v>
      </c>
      <c r="C65" s="180"/>
      <c r="D65" s="180"/>
      <c r="E65" s="180">
        <f>'将来負担比率（分子）の構造'!J$42</f>
        <v>238</v>
      </c>
      <c r="F65" s="180"/>
      <c r="G65" s="180"/>
      <c r="H65" s="180">
        <f>'将来負担比率（分子）の構造'!K$42</f>
        <v>231</v>
      </c>
      <c r="I65" s="180"/>
      <c r="J65" s="180"/>
      <c r="K65" s="180">
        <f>'将来負担比率（分子）の構造'!L$42</f>
        <v>222</v>
      </c>
      <c r="L65" s="180"/>
      <c r="M65" s="180"/>
      <c r="N65" s="180">
        <f>'将来負担比率（分子）の構造'!M$42</f>
        <v>177</v>
      </c>
      <c r="O65" s="180"/>
      <c r="P65" s="180"/>
    </row>
    <row r="66" spans="1:16" x14ac:dyDescent="0.15">
      <c r="A66" s="180" t="s">
        <v>31</v>
      </c>
      <c r="B66" s="180">
        <f>'将来負担比率（分子）の構造'!I$41</f>
        <v>7685</v>
      </c>
      <c r="C66" s="180"/>
      <c r="D66" s="180"/>
      <c r="E66" s="180">
        <f>'将来負担比率（分子）の構造'!J$41</f>
        <v>7619</v>
      </c>
      <c r="F66" s="180"/>
      <c r="G66" s="180"/>
      <c r="H66" s="180">
        <f>'将来負担比率（分子）の構造'!K$41</f>
        <v>7662</v>
      </c>
      <c r="I66" s="180"/>
      <c r="J66" s="180"/>
      <c r="K66" s="180">
        <f>'将来負担比率（分子）の構造'!L$41</f>
        <v>7756</v>
      </c>
      <c r="L66" s="180"/>
      <c r="M66" s="180"/>
      <c r="N66" s="180">
        <f>'将来負担比率（分子）の構造'!M$41</f>
        <v>7910</v>
      </c>
      <c r="O66" s="180"/>
      <c r="P66" s="180"/>
    </row>
    <row r="67" spans="1:16" x14ac:dyDescent="0.15">
      <c r="A67" s="180" t="s">
        <v>75</v>
      </c>
      <c r="B67" s="180" t="e">
        <f>NA()</f>
        <v>#N/A</v>
      </c>
      <c r="C67" s="180">
        <f>IF(ISNUMBER('将来負担比率（分子）の構造'!I$53), IF('将来負担比率（分子）の構造'!I$53 &lt; 0, 0, '将来負担比率（分子）の構造'!I$53), NA())</f>
        <v>1830</v>
      </c>
      <c r="D67" s="180" t="e">
        <f>NA()</f>
        <v>#N/A</v>
      </c>
      <c r="E67" s="180" t="e">
        <f>NA()</f>
        <v>#N/A</v>
      </c>
      <c r="F67" s="180">
        <f>IF(ISNUMBER('将来負担比率（分子）の構造'!J$53), IF('将来負担比率（分子）の構造'!J$53 &lt; 0, 0, '将来負担比率（分子）の構造'!J$53), NA())</f>
        <v>1669</v>
      </c>
      <c r="G67" s="180" t="e">
        <f>NA()</f>
        <v>#N/A</v>
      </c>
      <c r="H67" s="180" t="e">
        <f>NA()</f>
        <v>#N/A</v>
      </c>
      <c r="I67" s="180">
        <f>IF(ISNUMBER('将来負担比率（分子）の構造'!K$53), IF('将来負担比率（分子）の構造'!K$53 &lt; 0, 0, '将来負担比率（分子）の構造'!K$53), NA())</f>
        <v>1576</v>
      </c>
      <c r="J67" s="180" t="e">
        <f>NA()</f>
        <v>#N/A</v>
      </c>
      <c r="K67" s="180" t="e">
        <f>NA()</f>
        <v>#N/A</v>
      </c>
      <c r="L67" s="180">
        <f>IF(ISNUMBER('将来負担比率（分子）の構造'!L$53), IF('将来負担比率（分子）の構造'!L$53 &lt; 0, 0, '将来負担比率（分子）の構造'!L$53), NA())</f>
        <v>1804</v>
      </c>
      <c r="M67" s="180" t="e">
        <f>NA()</f>
        <v>#N/A</v>
      </c>
      <c r="N67" s="180" t="e">
        <f>NA()</f>
        <v>#N/A</v>
      </c>
      <c r="O67" s="180">
        <f>IF(ISNUMBER('将来負担比率（分子）の構造'!M$53), IF('将来負担比率（分子）の構造'!M$53 &lt; 0, 0, '将来負担比率（分子）の構造'!M$53), NA())</f>
        <v>2220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474</v>
      </c>
      <c r="C72" s="184">
        <f>基金残高に係る経年分析!G55</f>
        <v>475</v>
      </c>
      <c r="D72" s="184">
        <f>基金残高に係る経年分析!H55</f>
        <v>478</v>
      </c>
    </row>
    <row r="73" spans="1:16" x14ac:dyDescent="0.15">
      <c r="A73" s="183" t="s">
        <v>78</v>
      </c>
      <c r="B73" s="184">
        <f>基金残高に係る経年分析!F56</f>
        <v>505</v>
      </c>
      <c r="C73" s="184">
        <f>基金残高に係る経年分析!G56</f>
        <v>325</v>
      </c>
      <c r="D73" s="184">
        <f>基金残高に係る経年分析!H56</f>
        <v>235</v>
      </c>
    </row>
    <row r="74" spans="1:16" x14ac:dyDescent="0.15">
      <c r="A74" s="183" t="s">
        <v>79</v>
      </c>
      <c r="B74" s="184">
        <f>基金残高に係る経年分析!F57</f>
        <v>678</v>
      </c>
      <c r="C74" s="184">
        <f>基金残高に係る経年分析!G57</f>
        <v>647</v>
      </c>
      <c r="D74" s="184">
        <f>基金残高に係る経年分析!H57</f>
        <v>583</v>
      </c>
    </row>
  </sheetData>
  <sheetProtection algorithmName="SHA-512" hashValue="J3iqyHBjr1Wj88K4hgmGzgm3FYrUg5jz0YtsrLdNZG9N1S8Wcy1LpNRQcP8Xe43Y1n7lWV86xmicO1AHhNZ8GQ==" saltValue="cfuFVs6kKFombZP2qwxG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618324</v>
      </c>
      <c r="S5" s="669"/>
      <c r="T5" s="669"/>
      <c r="U5" s="669"/>
      <c r="V5" s="669"/>
      <c r="W5" s="669"/>
      <c r="X5" s="669"/>
      <c r="Y5" s="670"/>
      <c r="Z5" s="671">
        <v>9</v>
      </c>
      <c r="AA5" s="671"/>
      <c r="AB5" s="671"/>
      <c r="AC5" s="671"/>
      <c r="AD5" s="672">
        <v>605958</v>
      </c>
      <c r="AE5" s="672"/>
      <c r="AF5" s="672"/>
      <c r="AG5" s="672"/>
      <c r="AH5" s="672"/>
      <c r="AI5" s="672"/>
      <c r="AJ5" s="672"/>
      <c r="AK5" s="672"/>
      <c r="AL5" s="673">
        <v>18.5</v>
      </c>
      <c r="AM5" s="674"/>
      <c r="AN5" s="674"/>
      <c r="AO5" s="675"/>
      <c r="AP5" s="665" t="s">
        <v>230</v>
      </c>
      <c r="AQ5" s="666"/>
      <c r="AR5" s="666"/>
      <c r="AS5" s="666"/>
      <c r="AT5" s="666"/>
      <c r="AU5" s="666"/>
      <c r="AV5" s="666"/>
      <c r="AW5" s="666"/>
      <c r="AX5" s="666"/>
      <c r="AY5" s="666"/>
      <c r="AZ5" s="666"/>
      <c r="BA5" s="666"/>
      <c r="BB5" s="666"/>
      <c r="BC5" s="666"/>
      <c r="BD5" s="666"/>
      <c r="BE5" s="666"/>
      <c r="BF5" s="667"/>
      <c r="BG5" s="679">
        <v>481498</v>
      </c>
      <c r="BH5" s="680"/>
      <c r="BI5" s="680"/>
      <c r="BJ5" s="680"/>
      <c r="BK5" s="680"/>
      <c r="BL5" s="680"/>
      <c r="BM5" s="680"/>
      <c r="BN5" s="681"/>
      <c r="BO5" s="682">
        <v>77.900000000000006</v>
      </c>
      <c r="BP5" s="682"/>
      <c r="BQ5" s="682"/>
      <c r="BR5" s="682"/>
      <c r="BS5" s="683">
        <v>5525</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60217</v>
      </c>
      <c r="S6" s="680"/>
      <c r="T6" s="680"/>
      <c r="U6" s="680"/>
      <c r="V6" s="680"/>
      <c r="W6" s="680"/>
      <c r="X6" s="680"/>
      <c r="Y6" s="681"/>
      <c r="Z6" s="682">
        <v>0.9</v>
      </c>
      <c r="AA6" s="682"/>
      <c r="AB6" s="682"/>
      <c r="AC6" s="682"/>
      <c r="AD6" s="683">
        <v>60217</v>
      </c>
      <c r="AE6" s="683"/>
      <c r="AF6" s="683"/>
      <c r="AG6" s="683"/>
      <c r="AH6" s="683"/>
      <c r="AI6" s="683"/>
      <c r="AJ6" s="683"/>
      <c r="AK6" s="683"/>
      <c r="AL6" s="684">
        <v>1.8</v>
      </c>
      <c r="AM6" s="685"/>
      <c r="AN6" s="685"/>
      <c r="AO6" s="686"/>
      <c r="AP6" s="676" t="s">
        <v>235</v>
      </c>
      <c r="AQ6" s="677"/>
      <c r="AR6" s="677"/>
      <c r="AS6" s="677"/>
      <c r="AT6" s="677"/>
      <c r="AU6" s="677"/>
      <c r="AV6" s="677"/>
      <c r="AW6" s="677"/>
      <c r="AX6" s="677"/>
      <c r="AY6" s="677"/>
      <c r="AZ6" s="677"/>
      <c r="BA6" s="677"/>
      <c r="BB6" s="677"/>
      <c r="BC6" s="677"/>
      <c r="BD6" s="677"/>
      <c r="BE6" s="677"/>
      <c r="BF6" s="678"/>
      <c r="BG6" s="679">
        <v>481498</v>
      </c>
      <c r="BH6" s="680"/>
      <c r="BI6" s="680"/>
      <c r="BJ6" s="680"/>
      <c r="BK6" s="680"/>
      <c r="BL6" s="680"/>
      <c r="BM6" s="680"/>
      <c r="BN6" s="681"/>
      <c r="BO6" s="682">
        <v>77.900000000000006</v>
      </c>
      <c r="BP6" s="682"/>
      <c r="BQ6" s="682"/>
      <c r="BR6" s="682"/>
      <c r="BS6" s="683">
        <v>5525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66797</v>
      </c>
      <c r="CS6" s="680"/>
      <c r="CT6" s="680"/>
      <c r="CU6" s="680"/>
      <c r="CV6" s="680"/>
      <c r="CW6" s="680"/>
      <c r="CX6" s="680"/>
      <c r="CY6" s="681"/>
      <c r="CZ6" s="673">
        <v>1</v>
      </c>
      <c r="DA6" s="674"/>
      <c r="DB6" s="674"/>
      <c r="DC6" s="693"/>
      <c r="DD6" s="688" t="s">
        <v>139</v>
      </c>
      <c r="DE6" s="680"/>
      <c r="DF6" s="680"/>
      <c r="DG6" s="680"/>
      <c r="DH6" s="680"/>
      <c r="DI6" s="680"/>
      <c r="DJ6" s="680"/>
      <c r="DK6" s="680"/>
      <c r="DL6" s="680"/>
      <c r="DM6" s="680"/>
      <c r="DN6" s="680"/>
      <c r="DO6" s="680"/>
      <c r="DP6" s="681"/>
      <c r="DQ6" s="688">
        <v>66797</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482</v>
      </c>
      <c r="S7" s="680"/>
      <c r="T7" s="680"/>
      <c r="U7" s="680"/>
      <c r="V7" s="680"/>
      <c r="W7" s="680"/>
      <c r="X7" s="680"/>
      <c r="Y7" s="681"/>
      <c r="Z7" s="682">
        <v>0</v>
      </c>
      <c r="AA7" s="682"/>
      <c r="AB7" s="682"/>
      <c r="AC7" s="682"/>
      <c r="AD7" s="683">
        <v>482</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160249</v>
      </c>
      <c r="BH7" s="680"/>
      <c r="BI7" s="680"/>
      <c r="BJ7" s="680"/>
      <c r="BK7" s="680"/>
      <c r="BL7" s="680"/>
      <c r="BM7" s="680"/>
      <c r="BN7" s="681"/>
      <c r="BO7" s="682">
        <v>25.9</v>
      </c>
      <c r="BP7" s="682"/>
      <c r="BQ7" s="682"/>
      <c r="BR7" s="682"/>
      <c r="BS7" s="683">
        <v>5525</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839917</v>
      </c>
      <c r="CS7" s="680"/>
      <c r="CT7" s="680"/>
      <c r="CU7" s="680"/>
      <c r="CV7" s="680"/>
      <c r="CW7" s="680"/>
      <c r="CX7" s="680"/>
      <c r="CY7" s="681"/>
      <c r="CZ7" s="682">
        <v>12.6</v>
      </c>
      <c r="DA7" s="682"/>
      <c r="DB7" s="682"/>
      <c r="DC7" s="682"/>
      <c r="DD7" s="688">
        <v>56822</v>
      </c>
      <c r="DE7" s="680"/>
      <c r="DF7" s="680"/>
      <c r="DG7" s="680"/>
      <c r="DH7" s="680"/>
      <c r="DI7" s="680"/>
      <c r="DJ7" s="680"/>
      <c r="DK7" s="680"/>
      <c r="DL7" s="680"/>
      <c r="DM7" s="680"/>
      <c r="DN7" s="680"/>
      <c r="DO7" s="680"/>
      <c r="DP7" s="681"/>
      <c r="DQ7" s="688">
        <v>638864</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650</v>
      </c>
      <c r="S8" s="680"/>
      <c r="T8" s="680"/>
      <c r="U8" s="680"/>
      <c r="V8" s="680"/>
      <c r="W8" s="680"/>
      <c r="X8" s="680"/>
      <c r="Y8" s="681"/>
      <c r="Z8" s="682">
        <v>0</v>
      </c>
      <c r="AA8" s="682"/>
      <c r="AB8" s="682"/>
      <c r="AC8" s="682"/>
      <c r="AD8" s="683">
        <v>650</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6193</v>
      </c>
      <c r="BH8" s="680"/>
      <c r="BI8" s="680"/>
      <c r="BJ8" s="680"/>
      <c r="BK8" s="680"/>
      <c r="BL8" s="680"/>
      <c r="BM8" s="680"/>
      <c r="BN8" s="681"/>
      <c r="BO8" s="682">
        <v>1</v>
      </c>
      <c r="BP8" s="682"/>
      <c r="BQ8" s="682"/>
      <c r="BR8" s="682"/>
      <c r="BS8" s="688" t="s">
        <v>139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1035091</v>
      </c>
      <c r="CS8" s="680"/>
      <c r="CT8" s="680"/>
      <c r="CU8" s="680"/>
      <c r="CV8" s="680"/>
      <c r="CW8" s="680"/>
      <c r="CX8" s="680"/>
      <c r="CY8" s="681"/>
      <c r="CZ8" s="682">
        <v>15.5</v>
      </c>
      <c r="DA8" s="682"/>
      <c r="DB8" s="682"/>
      <c r="DC8" s="682"/>
      <c r="DD8" s="688">
        <v>201696</v>
      </c>
      <c r="DE8" s="680"/>
      <c r="DF8" s="680"/>
      <c r="DG8" s="680"/>
      <c r="DH8" s="680"/>
      <c r="DI8" s="680"/>
      <c r="DJ8" s="680"/>
      <c r="DK8" s="680"/>
      <c r="DL8" s="680"/>
      <c r="DM8" s="680"/>
      <c r="DN8" s="680"/>
      <c r="DO8" s="680"/>
      <c r="DP8" s="681"/>
      <c r="DQ8" s="688">
        <v>580044</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563</v>
      </c>
      <c r="S9" s="680"/>
      <c r="T9" s="680"/>
      <c r="U9" s="680"/>
      <c r="V9" s="680"/>
      <c r="W9" s="680"/>
      <c r="X9" s="680"/>
      <c r="Y9" s="681"/>
      <c r="Z9" s="682">
        <v>0</v>
      </c>
      <c r="AA9" s="682"/>
      <c r="AB9" s="682"/>
      <c r="AC9" s="682"/>
      <c r="AD9" s="683">
        <v>563</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123854</v>
      </c>
      <c r="BH9" s="680"/>
      <c r="BI9" s="680"/>
      <c r="BJ9" s="680"/>
      <c r="BK9" s="680"/>
      <c r="BL9" s="680"/>
      <c r="BM9" s="680"/>
      <c r="BN9" s="681"/>
      <c r="BO9" s="682">
        <v>20</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417236</v>
      </c>
      <c r="CS9" s="680"/>
      <c r="CT9" s="680"/>
      <c r="CU9" s="680"/>
      <c r="CV9" s="680"/>
      <c r="CW9" s="680"/>
      <c r="CX9" s="680"/>
      <c r="CY9" s="681"/>
      <c r="CZ9" s="682">
        <v>6.3</v>
      </c>
      <c r="DA9" s="682"/>
      <c r="DB9" s="682"/>
      <c r="DC9" s="682"/>
      <c r="DD9" s="688">
        <v>1668</v>
      </c>
      <c r="DE9" s="680"/>
      <c r="DF9" s="680"/>
      <c r="DG9" s="680"/>
      <c r="DH9" s="680"/>
      <c r="DI9" s="680"/>
      <c r="DJ9" s="680"/>
      <c r="DK9" s="680"/>
      <c r="DL9" s="680"/>
      <c r="DM9" s="680"/>
      <c r="DN9" s="680"/>
      <c r="DO9" s="680"/>
      <c r="DP9" s="681"/>
      <c r="DQ9" s="688">
        <v>391743</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248</v>
      </c>
      <c r="S10" s="680"/>
      <c r="T10" s="680"/>
      <c r="U10" s="680"/>
      <c r="V10" s="680"/>
      <c r="W10" s="680"/>
      <c r="X10" s="680"/>
      <c r="Y10" s="681"/>
      <c r="Z10" s="682" t="s">
        <v>139</v>
      </c>
      <c r="AA10" s="682"/>
      <c r="AB10" s="682"/>
      <c r="AC10" s="682"/>
      <c r="AD10" s="683" t="s">
        <v>248</v>
      </c>
      <c r="AE10" s="683"/>
      <c r="AF10" s="683"/>
      <c r="AG10" s="683"/>
      <c r="AH10" s="683"/>
      <c r="AI10" s="683"/>
      <c r="AJ10" s="683"/>
      <c r="AK10" s="683"/>
      <c r="AL10" s="684" t="s">
        <v>139</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14315</v>
      </c>
      <c r="BH10" s="680"/>
      <c r="BI10" s="680"/>
      <c r="BJ10" s="680"/>
      <c r="BK10" s="680"/>
      <c r="BL10" s="680"/>
      <c r="BM10" s="680"/>
      <c r="BN10" s="681"/>
      <c r="BO10" s="682">
        <v>2.2999999999999998</v>
      </c>
      <c r="BP10" s="682"/>
      <c r="BQ10" s="682"/>
      <c r="BR10" s="682"/>
      <c r="BS10" s="688">
        <v>2374</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437</v>
      </c>
      <c r="CS10" s="680"/>
      <c r="CT10" s="680"/>
      <c r="CU10" s="680"/>
      <c r="CV10" s="680"/>
      <c r="CW10" s="680"/>
      <c r="CX10" s="680"/>
      <c r="CY10" s="681"/>
      <c r="CZ10" s="682">
        <v>0</v>
      </c>
      <c r="DA10" s="682"/>
      <c r="DB10" s="682"/>
      <c r="DC10" s="682"/>
      <c r="DD10" s="688" t="s">
        <v>245</v>
      </c>
      <c r="DE10" s="680"/>
      <c r="DF10" s="680"/>
      <c r="DG10" s="680"/>
      <c r="DH10" s="680"/>
      <c r="DI10" s="680"/>
      <c r="DJ10" s="680"/>
      <c r="DK10" s="680"/>
      <c r="DL10" s="680"/>
      <c r="DM10" s="680"/>
      <c r="DN10" s="680"/>
      <c r="DO10" s="680"/>
      <c r="DP10" s="681"/>
      <c r="DQ10" s="688">
        <v>437</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139</v>
      </c>
      <c r="AE11" s="683"/>
      <c r="AF11" s="683"/>
      <c r="AG11" s="683"/>
      <c r="AH11" s="683"/>
      <c r="AI11" s="683"/>
      <c r="AJ11" s="683"/>
      <c r="AK11" s="683"/>
      <c r="AL11" s="684" t="s">
        <v>139</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15887</v>
      </c>
      <c r="BH11" s="680"/>
      <c r="BI11" s="680"/>
      <c r="BJ11" s="680"/>
      <c r="BK11" s="680"/>
      <c r="BL11" s="680"/>
      <c r="BM11" s="680"/>
      <c r="BN11" s="681"/>
      <c r="BO11" s="682">
        <v>2.6</v>
      </c>
      <c r="BP11" s="682"/>
      <c r="BQ11" s="682"/>
      <c r="BR11" s="682"/>
      <c r="BS11" s="688">
        <v>3151</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349834</v>
      </c>
      <c r="CS11" s="680"/>
      <c r="CT11" s="680"/>
      <c r="CU11" s="680"/>
      <c r="CV11" s="680"/>
      <c r="CW11" s="680"/>
      <c r="CX11" s="680"/>
      <c r="CY11" s="681"/>
      <c r="CZ11" s="682">
        <v>5.3</v>
      </c>
      <c r="DA11" s="682"/>
      <c r="DB11" s="682"/>
      <c r="DC11" s="682"/>
      <c r="DD11" s="688">
        <v>181974</v>
      </c>
      <c r="DE11" s="680"/>
      <c r="DF11" s="680"/>
      <c r="DG11" s="680"/>
      <c r="DH11" s="680"/>
      <c r="DI11" s="680"/>
      <c r="DJ11" s="680"/>
      <c r="DK11" s="680"/>
      <c r="DL11" s="680"/>
      <c r="DM11" s="680"/>
      <c r="DN11" s="680"/>
      <c r="DO11" s="680"/>
      <c r="DP11" s="681"/>
      <c r="DQ11" s="688">
        <v>133062</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82891</v>
      </c>
      <c r="S12" s="680"/>
      <c r="T12" s="680"/>
      <c r="U12" s="680"/>
      <c r="V12" s="680"/>
      <c r="W12" s="680"/>
      <c r="X12" s="680"/>
      <c r="Y12" s="681"/>
      <c r="Z12" s="682">
        <v>1.2</v>
      </c>
      <c r="AA12" s="682"/>
      <c r="AB12" s="682"/>
      <c r="AC12" s="682"/>
      <c r="AD12" s="683">
        <v>82891</v>
      </c>
      <c r="AE12" s="683"/>
      <c r="AF12" s="683"/>
      <c r="AG12" s="683"/>
      <c r="AH12" s="683"/>
      <c r="AI12" s="683"/>
      <c r="AJ12" s="683"/>
      <c r="AK12" s="683"/>
      <c r="AL12" s="684">
        <v>2.5</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277342</v>
      </c>
      <c r="BH12" s="680"/>
      <c r="BI12" s="680"/>
      <c r="BJ12" s="680"/>
      <c r="BK12" s="680"/>
      <c r="BL12" s="680"/>
      <c r="BM12" s="680"/>
      <c r="BN12" s="681"/>
      <c r="BO12" s="682">
        <v>44.9</v>
      </c>
      <c r="BP12" s="682"/>
      <c r="BQ12" s="682"/>
      <c r="BR12" s="682"/>
      <c r="BS12" s="688" t="s">
        <v>248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994175</v>
      </c>
      <c r="CS12" s="680"/>
      <c r="CT12" s="680"/>
      <c r="CU12" s="680"/>
      <c r="CV12" s="680"/>
      <c r="CW12" s="680"/>
      <c r="CX12" s="680"/>
      <c r="CY12" s="681"/>
      <c r="CZ12" s="682">
        <v>14.9</v>
      </c>
      <c r="DA12" s="682"/>
      <c r="DB12" s="682"/>
      <c r="DC12" s="682"/>
      <c r="DD12" s="688">
        <v>509875</v>
      </c>
      <c r="DE12" s="680"/>
      <c r="DF12" s="680"/>
      <c r="DG12" s="680"/>
      <c r="DH12" s="680"/>
      <c r="DI12" s="680"/>
      <c r="DJ12" s="680"/>
      <c r="DK12" s="680"/>
      <c r="DL12" s="680"/>
      <c r="DM12" s="680"/>
      <c r="DN12" s="680"/>
      <c r="DO12" s="680"/>
      <c r="DP12" s="681"/>
      <c r="DQ12" s="688">
        <v>382093</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245</v>
      </c>
      <c r="S13" s="680"/>
      <c r="T13" s="680"/>
      <c r="U13" s="680"/>
      <c r="V13" s="680"/>
      <c r="W13" s="680"/>
      <c r="X13" s="680"/>
      <c r="Y13" s="681"/>
      <c r="Z13" s="682" t="s">
        <v>245</v>
      </c>
      <c r="AA13" s="682"/>
      <c r="AB13" s="682"/>
      <c r="AC13" s="682"/>
      <c r="AD13" s="683" t="s">
        <v>245</v>
      </c>
      <c r="AE13" s="683"/>
      <c r="AF13" s="683"/>
      <c r="AG13" s="683"/>
      <c r="AH13" s="683"/>
      <c r="AI13" s="683"/>
      <c r="AJ13" s="683"/>
      <c r="AK13" s="683"/>
      <c r="AL13" s="684" t="s">
        <v>248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253191</v>
      </c>
      <c r="BH13" s="680"/>
      <c r="BI13" s="680"/>
      <c r="BJ13" s="680"/>
      <c r="BK13" s="680"/>
      <c r="BL13" s="680"/>
      <c r="BM13" s="680"/>
      <c r="BN13" s="681"/>
      <c r="BO13" s="682">
        <v>40.9</v>
      </c>
      <c r="BP13" s="682"/>
      <c r="BQ13" s="682"/>
      <c r="BR13" s="682"/>
      <c r="BS13" s="688" t="s">
        <v>248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1297251</v>
      </c>
      <c r="CS13" s="680"/>
      <c r="CT13" s="680"/>
      <c r="CU13" s="680"/>
      <c r="CV13" s="680"/>
      <c r="CW13" s="680"/>
      <c r="CX13" s="680"/>
      <c r="CY13" s="681"/>
      <c r="CZ13" s="682">
        <v>19.5</v>
      </c>
      <c r="DA13" s="682"/>
      <c r="DB13" s="682"/>
      <c r="DC13" s="682"/>
      <c r="DD13" s="688">
        <v>887355</v>
      </c>
      <c r="DE13" s="680"/>
      <c r="DF13" s="680"/>
      <c r="DG13" s="680"/>
      <c r="DH13" s="680"/>
      <c r="DI13" s="680"/>
      <c r="DJ13" s="680"/>
      <c r="DK13" s="680"/>
      <c r="DL13" s="680"/>
      <c r="DM13" s="680"/>
      <c r="DN13" s="680"/>
      <c r="DO13" s="680"/>
      <c r="DP13" s="681"/>
      <c r="DQ13" s="688">
        <v>563283</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245</v>
      </c>
      <c r="AA14" s="682"/>
      <c r="AB14" s="682"/>
      <c r="AC14" s="682"/>
      <c r="AD14" s="683" t="s">
        <v>248</v>
      </c>
      <c r="AE14" s="683"/>
      <c r="AF14" s="683"/>
      <c r="AG14" s="683"/>
      <c r="AH14" s="683"/>
      <c r="AI14" s="683"/>
      <c r="AJ14" s="683"/>
      <c r="AK14" s="683"/>
      <c r="AL14" s="684" t="s">
        <v>245</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8430</v>
      </c>
      <c r="BH14" s="680"/>
      <c r="BI14" s="680"/>
      <c r="BJ14" s="680"/>
      <c r="BK14" s="680"/>
      <c r="BL14" s="680"/>
      <c r="BM14" s="680"/>
      <c r="BN14" s="681"/>
      <c r="BO14" s="682">
        <v>1.4</v>
      </c>
      <c r="BP14" s="682"/>
      <c r="BQ14" s="682"/>
      <c r="BR14" s="682"/>
      <c r="BS14" s="688" t="s">
        <v>139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361386</v>
      </c>
      <c r="CS14" s="680"/>
      <c r="CT14" s="680"/>
      <c r="CU14" s="680"/>
      <c r="CV14" s="680"/>
      <c r="CW14" s="680"/>
      <c r="CX14" s="680"/>
      <c r="CY14" s="681"/>
      <c r="CZ14" s="682">
        <v>5.4</v>
      </c>
      <c r="DA14" s="682"/>
      <c r="DB14" s="682"/>
      <c r="DC14" s="682"/>
      <c r="DD14" s="688">
        <v>30846</v>
      </c>
      <c r="DE14" s="680"/>
      <c r="DF14" s="680"/>
      <c r="DG14" s="680"/>
      <c r="DH14" s="680"/>
      <c r="DI14" s="680"/>
      <c r="DJ14" s="680"/>
      <c r="DK14" s="680"/>
      <c r="DL14" s="680"/>
      <c r="DM14" s="680"/>
      <c r="DN14" s="680"/>
      <c r="DO14" s="680"/>
      <c r="DP14" s="681"/>
      <c r="DQ14" s="688">
        <v>325986</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13386</v>
      </c>
      <c r="S15" s="680"/>
      <c r="T15" s="680"/>
      <c r="U15" s="680"/>
      <c r="V15" s="680"/>
      <c r="W15" s="680"/>
      <c r="X15" s="680"/>
      <c r="Y15" s="681"/>
      <c r="Z15" s="682">
        <v>0.2</v>
      </c>
      <c r="AA15" s="682"/>
      <c r="AB15" s="682"/>
      <c r="AC15" s="682"/>
      <c r="AD15" s="683">
        <v>13386</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35477</v>
      </c>
      <c r="BH15" s="680"/>
      <c r="BI15" s="680"/>
      <c r="BJ15" s="680"/>
      <c r="BK15" s="680"/>
      <c r="BL15" s="680"/>
      <c r="BM15" s="680"/>
      <c r="BN15" s="681"/>
      <c r="BO15" s="682">
        <v>5.7</v>
      </c>
      <c r="BP15" s="682"/>
      <c r="BQ15" s="682"/>
      <c r="BR15" s="682"/>
      <c r="BS15" s="688" t="s">
        <v>245</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400896</v>
      </c>
      <c r="CS15" s="680"/>
      <c r="CT15" s="680"/>
      <c r="CU15" s="680"/>
      <c r="CV15" s="680"/>
      <c r="CW15" s="680"/>
      <c r="CX15" s="680"/>
      <c r="CY15" s="681"/>
      <c r="CZ15" s="682">
        <v>6</v>
      </c>
      <c r="DA15" s="682"/>
      <c r="DB15" s="682"/>
      <c r="DC15" s="682"/>
      <c r="DD15" s="688">
        <v>62566</v>
      </c>
      <c r="DE15" s="680"/>
      <c r="DF15" s="680"/>
      <c r="DG15" s="680"/>
      <c r="DH15" s="680"/>
      <c r="DI15" s="680"/>
      <c r="DJ15" s="680"/>
      <c r="DK15" s="680"/>
      <c r="DL15" s="680"/>
      <c r="DM15" s="680"/>
      <c r="DN15" s="680"/>
      <c r="DO15" s="680"/>
      <c r="DP15" s="681"/>
      <c r="DQ15" s="688">
        <v>316933</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248</v>
      </c>
      <c r="AA16" s="682"/>
      <c r="AB16" s="682"/>
      <c r="AC16" s="682"/>
      <c r="AD16" s="683" t="s">
        <v>139</v>
      </c>
      <c r="AE16" s="683"/>
      <c r="AF16" s="683"/>
      <c r="AG16" s="683"/>
      <c r="AH16" s="683"/>
      <c r="AI16" s="683"/>
      <c r="AJ16" s="683"/>
      <c r="AK16" s="683"/>
      <c r="AL16" s="684" t="s">
        <v>248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248</v>
      </c>
      <c r="BH16" s="680"/>
      <c r="BI16" s="680"/>
      <c r="BJ16" s="680"/>
      <c r="BK16" s="680"/>
      <c r="BL16" s="680"/>
      <c r="BM16" s="680"/>
      <c r="BN16" s="681"/>
      <c r="BO16" s="682" t="s">
        <v>245</v>
      </c>
      <c r="BP16" s="682"/>
      <c r="BQ16" s="682"/>
      <c r="BR16" s="682"/>
      <c r="BS16" s="688" t="s">
        <v>248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32287</v>
      </c>
      <c r="CS16" s="680"/>
      <c r="CT16" s="680"/>
      <c r="CU16" s="680"/>
      <c r="CV16" s="680"/>
      <c r="CW16" s="680"/>
      <c r="CX16" s="680"/>
      <c r="CY16" s="681"/>
      <c r="CZ16" s="682">
        <v>0.5</v>
      </c>
      <c r="DA16" s="682"/>
      <c r="DB16" s="682"/>
      <c r="DC16" s="682"/>
      <c r="DD16" s="688" t="s">
        <v>248</v>
      </c>
      <c r="DE16" s="680"/>
      <c r="DF16" s="680"/>
      <c r="DG16" s="680"/>
      <c r="DH16" s="680"/>
      <c r="DI16" s="680"/>
      <c r="DJ16" s="680"/>
      <c r="DK16" s="680"/>
      <c r="DL16" s="680"/>
      <c r="DM16" s="680"/>
      <c r="DN16" s="680"/>
      <c r="DO16" s="680"/>
      <c r="DP16" s="681"/>
      <c r="DQ16" s="688">
        <v>6387</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701</v>
      </c>
      <c r="S17" s="680"/>
      <c r="T17" s="680"/>
      <c r="U17" s="680"/>
      <c r="V17" s="680"/>
      <c r="W17" s="680"/>
      <c r="X17" s="680"/>
      <c r="Y17" s="681"/>
      <c r="Z17" s="682">
        <v>0</v>
      </c>
      <c r="AA17" s="682"/>
      <c r="AB17" s="682"/>
      <c r="AC17" s="682"/>
      <c r="AD17" s="683">
        <v>701</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248</v>
      </c>
      <c r="BP17" s="682"/>
      <c r="BQ17" s="682"/>
      <c r="BR17" s="682"/>
      <c r="BS17" s="688" t="s">
        <v>139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861396</v>
      </c>
      <c r="CS17" s="680"/>
      <c r="CT17" s="680"/>
      <c r="CU17" s="680"/>
      <c r="CV17" s="680"/>
      <c r="CW17" s="680"/>
      <c r="CX17" s="680"/>
      <c r="CY17" s="681"/>
      <c r="CZ17" s="682">
        <v>12.9</v>
      </c>
      <c r="DA17" s="682"/>
      <c r="DB17" s="682"/>
      <c r="DC17" s="682"/>
      <c r="DD17" s="688" t="s">
        <v>139</v>
      </c>
      <c r="DE17" s="680"/>
      <c r="DF17" s="680"/>
      <c r="DG17" s="680"/>
      <c r="DH17" s="680"/>
      <c r="DI17" s="680"/>
      <c r="DJ17" s="680"/>
      <c r="DK17" s="680"/>
      <c r="DL17" s="680"/>
      <c r="DM17" s="680"/>
      <c r="DN17" s="680"/>
      <c r="DO17" s="680"/>
      <c r="DP17" s="681"/>
      <c r="DQ17" s="688">
        <v>814720</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2848665</v>
      </c>
      <c r="S18" s="680"/>
      <c r="T18" s="680"/>
      <c r="U18" s="680"/>
      <c r="V18" s="680"/>
      <c r="W18" s="680"/>
      <c r="X18" s="680"/>
      <c r="Y18" s="681"/>
      <c r="Z18" s="682">
        <v>41.6</v>
      </c>
      <c r="AA18" s="682"/>
      <c r="AB18" s="682"/>
      <c r="AC18" s="682"/>
      <c r="AD18" s="683">
        <v>2513157</v>
      </c>
      <c r="AE18" s="683"/>
      <c r="AF18" s="683"/>
      <c r="AG18" s="683"/>
      <c r="AH18" s="683"/>
      <c r="AI18" s="683"/>
      <c r="AJ18" s="683"/>
      <c r="AK18" s="683"/>
      <c r="AL18" s="684">
        <v>76.7</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245</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248</v>
      </c>
      <c r="CS18" s="680"/>
      <c r="CT18" s="680"/>
      <c r="CU18" s="680"/>
      <c r="CV18" s="680"/>
      <c r="CW18" s="680"/>
      <c r="CX18" s="680"/>
      <c r="CY18" s="681"/>
      <c r="CZ18" s="682" t="s">
        <v>139</v>
      </c>
      <c r="DA18" s="682"/>
      <c r="DB18" s="682"/>
      <c r="DC18" s="682"/>
      <c r="DD18" s="688" t="s">
        <v>245</v>
      </c>
      <c r="DE18" s="680"/>
      <c r="DF18" s="680"/>
      <c r="DG18" s="680"/>
      <c r="DH18" s="680"/>
      <c r="DI18" s="680"/>
      <c r="DJ18" s="680"/>
      <c r="DK18" s="680"/>
      <c r="DL18" s="680"/>
      <c r="DM18" s="680"/>
      <c r="DN18" s="680"/>
      <c r="DO18" s="680"/>
      <c r="DP18" s="681"/>
      <c r="DQ18" s="688" t="s">
        <v>248</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2513157</v>
      </c>
      <c r="S19" s="680"/>
      <c r="T19" s="680"/>
      <c r="U19" s="680"/>
      <c r="V19" s="680"/>
      <c r="W19" s="680"/>
      <c r="X19" s="680"/>
      <c r="Y19" s="681"/>
      <c r="Z19" s="682">
        <v>36.700000000000003</v>
      </c>
      <c r="AA19" s="682"/>
      <c r="AB19" s="682"/>
      <c r="AC19" s="682"/>
      <c r="AD19" s="683">
        <v>2513157</v>
      </c>
      <c r="AE19" s="683"/>
      <c r="AF19" s="683"/>
      <c r="AG19" s="683"/>
      <c r="AH19" s="683"/>
      <c r="AI19" s="683"/>
      <c r="AJ19" s="683"/>
      <c r="AK19" s="683"/>
      <c r="AL19" s="684">
        <v>76.7</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136826</v>
      </c>
      <c r="BH19" s="680"/>
      <c r="BI19" s="680"/>
      <c r="BJ19" s="680"/>
      <c r="BK19" s="680"/>
      <c r="BL19" s="680"/>
      <c r="BM19" s="680"/>
      <c r="BN19" s="681"/>
      <c r="BO19" s="682">
        <v>22.1</v>
      </c>
      <c r="BP19" s="682"/>
      <c r="BQ19" s="682"/>
      <c r="BR19" s="682"/>
      <c r="BS19" s="688" t="s">
        <v>248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248</v>
      </c>
      <c r="CS19" s="680"/>
      <c r="CT19" s="680"/>
      <c r="CU19" s="680"/>
      <c r="CV19" s="680"/>
      <c r="CW19" s="680"/>
      <c r="CX19" s="680"/>
      <c r="CY19" s="681"/>
      <c r="CZ19" s="682" t="s">
        <v>245</v>
      </c>
      <c r="DA19" s="682"/>
      <c r="DB19" s="682"/>
      <c r="DC19" s="682"/>
      <c r="DD19" s="688" t="s">
        <v>245</v>
      </c>
      <c r="DE19" s="680"/>
      <c r="DF19" s="680"/>
      <c r="DG19" s="680"/>
      <c r="DH19" s="680"/>
      <c r="DI19" s="680"/>
      <c r="DJ19" s="680"/>
      <c r="DK19" s="680"/>
      <c r="DL19" s="680"/>
      <c r="DM19" s="680"/>
      <c r="DN19" s="680"/>
      <c r="DO19" s="680"/>
      <c r="DP19" s="681"/>
      <c r="DQ19" s="688" t="s">
        <v>248</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335508</v>
      </c>
      <c r="S20" s="680"/>
      <c r="T20" s="680"/>
      <c r="U20" s="680"/>
      <c r="V20" s="680"/>
      <c r="W20" s="680"/>
      <c r="X20" s="680"/>
      <c r="Y20" s="681"/>
      <c r="Z20" s="682">
        <v>4.9000000000000004</v>
      </c>
      <c r="AA20" s="682"/>
      <c r="AB20" s="682"/>
      <c r="AC20" s="682"/>
      <c r="AD20" s="683" t="s">
        <v>248</v>
      </c>
      <c r="AE20" s="683"/>
      <c r="AF20" s="683"/>
      <c r="AG20" s="683"/>
      <c r="AH20" s="683"/>
      <c r="AI20" s="683"/>
      <c r="AJ20" s="683"/>
      <c r="AK20" s="683"/>
      <c r="AL20" s="684" t="s">
        <v>139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136826</v>
      </c>
      <c r="BH20" s="680"/>
      <c r="BI20" s="680"/>
      <c r="BJ20" s="680"/>
      <c r="BK20" s="680"/>
      <c r="BL20" s="680"/>
      <c r="BM20" s="680"/>
      <c r="BN20" s="681"/>
      <c r="BO20" s="682">
        <v>22.1</v>
      </c>
      <c r="BP20" s="682"/>
      <c r="BQ20" s="682"/>
      <c r="BR20" s="682"/>
      <c r="BS20" s="688" t="s">
        <v>139</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6656703</v>
      </c>
      <c r="CS20" s="680"/>
      <c r="CT20" s="680"/>
      <c r="CU20" s="680"/>
      <c r="CV20" s="680"/>
      <c r="CW20" s="680"/>
      <c r="CX20" s="680"/>
      <c r="CY20" s="681"/>
      <c r="CZ20" s="682">
        <v>100</v>
      </c>
      <c r="DA20" s="682"/>
      <c r="DB20" s="682"/>
      <c r="DC20" s="682"/>
      <c r="DD20" s="688">
        <v>1932802</v>
      </c>
      <c r="DE20" s="680"/>
      <c r="DF20" s="680"/>
      <c r="DG20" s="680"/>
      <c r="DH20" s="680"/>
      <c r="DI20" s="680"/>
      <c r="DJ20" s="680"/>
      <c r="DK20" s="680"/>
      <c r="DL20" s="680"/>
      <c r="DM20" s="680"/>
      <c r="DN20" s="680"/>
      <c r="DO20" s="680"/>
      <c r="DP20" s="681"/>
      <c r="DQ20" s="688">
        <v>4220349</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139</v>
      </c>
      <c r="S21" s="680"/>
      <c r="T21" s="680"/>
      <c r="U21" s="680"/>
      <c r="V21" s="680"/>
      <c r="W21" s="680"/>
      <c r="X21" s="680"/>
      <c r="Y21" s="681"/>
      <c r="Z21" s="682" t="s">
        <v>139</v>
      </c>
      <c r="AA21" s="682"/>
      <c r="AB21" s="682"/>
      <c r="AC21" s="682"/>
      <c r="AD21" s="683" t="s">
        <v>139</v>
      </c>
      <c r="AE21" s="683"/>
      <c r="AF21" s="683"/>
      <c r="AG21" s="683"/>
      <c r="AH21" s="683"/>
      <c r="AI21" s="683"/>
      <c r="AJ21" s="683"/>
      <c r="AK21" s="683"/>
      <c r="AL21" s="684" t="s">
        <v>139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124460</v>
      </c>
      <c r="BH21" s="680"/>
      <c r="BI21" s="680"/>
      <c r="BJ21" s="680"/>
      <c r="BK21" s="680"/>
      <c r="BL21" s="680"/>
      <c r="BM21" s="680"/>
      <c r="BN21" s="681"/>
      <c r="BO21" s="682">
        <v>20.100000000000001</v>
      </c>
      <c r="BP21" s="682"/>
      <c r="BQ21" s="682"/>
      <c r="BR21" s="682"/>
      <c r="BS21" s="688" t="s">
        <v>248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3625879</v>
      </c>
      <c r="S22" s="680"/>
      <c r="T22" s="680"/>
      <c r="U22" s="680"/>
      <c r="V22" s="680"/>
      <c r="W22" s="680"/>
      <c r="X22" s="680"/>
      <c r="Y22" s="681"/>
      <c r="Z22" s="682">
        <v>52.9</v>
      </c>
      <c r="AA22" s="682"/>
      <c r="AB22" s="682"/>
      <c r="AC22" s="682"/>
      <c r="AD22" s="683">
        <v>3278005</v>
      </c>
      <c r="AE22" s="683"/>
      <c r="AF22" s="683"/>
      <c r="AG22" s="683"/>
      <c r="AH22" s="683"/>
      <c r="AI22" s="683"/>
      <c r="AJ22" s="683"/>
      <c r="AK22" s="683"/>
      <c r="AL22" s="684">
        <v>100</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245</v>
      </c>
      <c r="BP22" s="682"/>
      <c r="BQ22" s="682"/>
      <c r="BR22" s="682"/>
      <c r="BS22" s="688" t="s">
        <v>139</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539</v>
      </c>
      <c r="S23" s="680"/>
      <c r="T23" s="680"/>
      <c r="U23" s="680"/>
      <c r="V23" s="680"/>
      <c r="W23" s="680"/>
      <c r="X23" s="680"/>
      <c r="Y23" s="681"/>
      <c r="Z23" s="682">
        <v>0</v>
      </c>
      <c r="AA23" s="682"/>
      <c r="AB23" s="682"/>
      <c r="AC23" s="682"/>
      <c r="AD23" s="683">
        <v>539</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12366</v>
      </c>
      <c r="BH23" s="680"/>
      <c r="BI23" s="680"/>
      <c r="BJ23" s="680"/>
      <c r="BK23" s="680"/>
      <c r="BL23" s="680"/>
      <c r="BM23" s="680"/>
      <c r="BN23" s="681"/>
      <c r="BO23" s="682">
        <v>2</v>
      </c>
      <c r="BP23" s="682"/>
      <c r="BQ23" s="682"/>
      <c r="BR23" s="682"/>
      <c r="BS23" s="688" t="s">
        <v>248</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971</v>
      </c>
      <c r="S24" s="680"/>
      <c r="T24" s="680"/>
      <c r="U24" s="680"/>
      <c r="V24" s="680"/>
      <c r="W24" s="680"/>
      <c r="X24" s="680"/>
      <c r="Y24" s="681"/>
      <c r="Z24" s="682">
        <v>0</v>
      </c>
      <c r="AA24" s="682"/>
      <c r="AB24" s="682"/>
      <c r="AC24" s="682"/>
      <c r="AD24" s="683" t="s">
        <v>139</v>
      </c>
      <c r="AE24" s="683"/>
      <c r="AF24" s="683"/>
      <c r="AG24" s="683"/>
      <c r="AH24" s="683"/>
      <c r="AI24" s="683"/>
      <c r="AJ24" s="683"/>
      <c r="AK24" s="683"/>
      <c r="AL24" s="684" t="s">
        <v>248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248</v>
      </c>
      <c r="BH24" s="680"/>
      <c r="BI24" s="680"/>
      <c r="BJ24" s="680"/>
      <c r="BK24" s="680"/>
      <c r="BL24" s="680"/>
      <c r="BM24" s="680"/>
      <c r="BN24" s="681"/>
      <c r="BO24" s="682" t="s">
        <v>139</v>
      </c>
      <c r="BP24" s="682"/>
      <c r="BQ24" s="682"/>
      <c r="BR24" s="682"/>
      <c r="BS24" s="688" t="s">
        <v>248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1983740</v>
      </c>
      <c r="CS24" s="669"/>
      <c r="CT24" s="669"/>
      <c r="CU24" s="669"/>
      <c r="CV24" s="669"/>
      <c r="CW24" s="669"/>
      <c r="CX24" s="669"/>
      <c r="CY24" s="670"/>
      <c r="CZ24" s="673">
        <v>29.8</v>
      </c>
      <c r="DA24" s="674"/>
      <c r="DB24" s="674"/>
      <c r="DC24" s="693"/>
      <c r="DD24" s="712">
        <v>1745203</v>
      </c>
      <c r="DE24" s="669"/>
      <c r="DF24" s="669"/>
      <c r="DG24" s="669"/>
      <c r="DH24" s="669"/>
      <c r="DI24" s="669"/>
      <c r="DJ24" s="669"/>
      <c r="DK24" s="670"/>
      <c r="DL24" s="712">
        <v>1736328</v>
      </c>
      <c r="DM24" s="669"/>
      <c r="DN24" s="669"/>
      <c r="DO24" s="669"/>
      <c r="DP24" s="669"/>
      <c r="DQ24" s="669"/>
      <c r="DR24" s="669"/>
      <c r="DS24" s="669"/>
      <c r="DT24" s="669"/>
      <c r="DU24" s="669"/>
      <c r="DV24" s="670"/>
      <c r="DW24" s="673">
        <v>51</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86292</v>
      </c>
      <c r="S25" s="680"/>
      <c r="T25" s="680"/>
      <c r="U25" s="680"/>
      <c r="V25" s="680"/>
      <c r="W25" s="680"/>
      <c r="X25" s="680"/>
      <c r="Y25" s="681"/>
      <c r="Z25" s="682">
        <v>1.3</v>
      </c>
      <c r="AA25" s="682"/>
      <c r="AB25" s="682"/>
      <c r="AC25" s="682"/>
      <c r="AD25" s="683" t="s">
        <v>248</v>
      </c>
      <c r="AE25" s="683"/>
      <c r="AF25" s="683"/>
      <c r="AG25" s="683"/>
      <c r="AH25" s="683"/>
      <c r="AI25" s="683"/>
      <c r="AJ25" s="683"/>
      <c r="AK25" s="683"/>
      <c r="AL25" s="684" t="s">
        <v>139</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139</v>
      </c>
      <c r="BP25" s="682"/>
      <c r="BQ25" s="682"/>
      <c r="BR25" s="682"/>
      <c r="BS25" s="688" t="s">
        <v>139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889221</v>
      </c>
      <c r="CS25" s="715"/>
      <c r="CT25" s="715"/>
      <c r="CU25" s="715"/>
      <c r="CV25" s="715"/>
      <c r="CW25" s="715"/>
      <c r="CX25" s="715"/>
      <c r="CY25" s="716"/>
      <c r="CZ25" s="684">
        <v>13.4</v>
      </c>
      <c r="DA25" s="713"/>
      <c r="DB25" s="713"/>
      <c r="DC25" s="717"/>
      <c r="DD25" s="688">
        <v>865077</v>
      </c>
      <c r="DE25" s="715"/>
      <c r="DF25" s="715"/>
      <c r="DG25" s="715"/>
      <c r="DH25" s="715"/>
      <c r="DI25" s="715"/>
      <c r="DJ25" s="715"/>
      <c r="DK25" s="716"/>
      <c r="DL25" s="688">
        <v>863041</v>
      </c>
      <c r="DM25" s="715"/>
      <c r="DN25" s="715"/>
      <c r="DO25" s="715"/>
      <c r="DP25" s="715"/>
      <c r="DQ25" s="715"/>
      <c r="DR25" s="715"/>
      <c r="DS25" s="715"/>
      <c r="DT25" s="715"/>
      <c r="DU25" s="715"/>
      <c r="DV25" s="716"/>
      <c r="DW25" s="684">
        <v>25.4</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20371</v>
      </c>
      <c r="S26" s="680"/>
      <c r="T26" s="680"/>
      <c r="U26" s="680"/>
      <c r="V26" s="680"/>
      <c r="W26" s="680"/>
      <c r="X26" s="680"/>
      <c r="Y26" s="681"/>
      <c r="Z26" s="682">
        <v>0.3</v>
      </c>
      <c r="AA26" s="682"/>
      <c r="AB26" s="682"/>
      <c r="AC26" s="682"/>
      <c r="AD26" s="683" t="s">
        <v>248</v>
      </c>
      <c r="AE26" s="683"/>
      <c r="AF26" s="683"/>
      <c r="AG26" s="683"/>
      <c r="AH26" s="683"/>
      <c r="AI26" s="683"/>
      <c r="AJ26" s="683"/>
      <c r="AK26" s="683"/>
      <c r="AL26" s="684" t="s">
        <v>245</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248</v>
      </c>
      <c r="BH26" s="680"/>
      <c r="BI26" s="680"/>
      <c r="BJ26" s="680"/>
      <c r="BK26" s="680"/>
      <c r="BL26" s="680"/>
      <c r="BM26" s="680"/>
      <c r="BN26" s="681"/>
      <c r="BO26" s="682" t="s">
        <v>139</v>
      </c>
      <c r="BP26" s="682"/>
      <c r="BQ26" s="682"/>
      <c r="BR26" s="682"/>
      <c r="BS26" s="688" t="s">
        <v>139</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585285</v>
      </c>
      <c r="CS26" s="680"/>
      <c r="CT26" s="680"/>
      <c r="CU26" s="680"/>
      <c r="CV26" s="680"/>
      <c r="CW26" s="680"/>
      <c r="CX26" s="680"/>
      <c r="CY26" s="681"/>
      <c r="CZ26" s="684">
        <v>8.8000000000000007</v>
      </c>
      <c r="DA26" s="713"/>
      <c r="DB26" s="713"/>
      <c r="DC26" s="717"/>
      <c r="DD26" s="688">
        <v>564337</v>
      </c>
      <c r="DE26" s="680"/>
      <c r="DF26" s="680"/>
      <c r="DG26" s="680"/>
      <c r="DH26" s="680"/>
      <c r="DI26" s="680"/>
      <c r="DJ26" s="680"/>
      <c r="DK26" s="681"/>
      <c r="DL26" s="688" t="s">
        <v>248</v>
      </c>
      <c r="DM26" s="680"/>
      <c r="DN26" s="680"/>
      <c r="DO26" s="680"/>
      <c r="DP26" s="680"/>
      <c r="DQ26" s="680"/>
      <c r="DR26" s="680"/>
      <c r="DS26" s="680"/>
      <c r="DT26" s="680"/>
      <c r="DU26" s="680"/>
      <c r="DV26" s="681"/>
      <c r="DW26" s="684" t="s">
        <v>248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717087</v>
      </c>
      <c r="S27" s="680"/>
      <c r="T27" s="680"/>
      <c r="U27" s="680"/>
      <c r="V27" s="680"/>
      <c r="W27" s="680"/>
      <c r="X27" s="680"/>
      <c r="Y27" s="681"/>
      <c r="Z27" s="682">
        <v>10.5</v>
      </c>
      <c r="AA27" s="682"/>
      <c r="AB27" s="682"/>
      <c r="AC27" s="682"/>
      <c r="AD27" s="683" t="s">
        <v>139</v>
      </c>
      <c r="AE27" s="683"/>
      <c r="AF27" s="683"/>
      <c r="AG27" s="683"/>
      <c r="AH27" s="683"/>
      <c r="AI27" s="683"/>
      <c r="AJ27" s="683"/>
      <c r="AK27" s="683"/>
      <c r="AL27" s="684" t="s">
        <v>245</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618324</v>
      </c>
      <c r="BH27" s="680"/>
      <c r="BI27" s="680"/>
      <c r="BJ27" s="680"/>
      <c r="BK27" s="680"/>
      <c r="BL27" s="680"/>
      <c r="BM27" s="680"/>
      <c r="BN27" s="681"/>
      <c r="BO27" s="682">
        <v>100</v>
      </c>
      <c r="BP27" s="682"/>
      <c r="BQ27" s="682"/>
      <c r="BR27" s="682"/>
      <c r="BS27" s="688">
        <v>5525</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233123</v>
      </c>
      <c r="CS27" s="715"/>
      <c r="CT27" s="715"/>
      <c r="CU27" s="715"/>
      <c r="CV27" s="715"/>
      <c r="CW27" s="715"/>
      <c r="CX27" s="715"/>
      <c r="CY27" s="716"/>
      <c r="CZ27" s="684">
        <v>3.5</v>
      </c>
      <c r="DA27" s="713"/>
      <c r="DB27" s="713"/>
      <c r="DC27" s="717"/>
      <c r="DD27" s="688">
        <v>65406</v>
      </c>
      <c r="DE27" s="715"/>
      <c r="DF27" s="715"/>
      <c r="DG27" s="715"/>
      <c r="DH27" s="715"/>
      <c r="DI27" s="715"/>
      <c r="DJ27" s="715"/>
      <c r="DK27" s="716"/>
      <c r="DL27" s="688">
        <v>58567</v>
      </c>
      <c r="DM27" s="715"/>
      <c r="DN27" s="715"/>
      <c r="DO27" s="715"/>
      <c r="DP27" s="715"/>
      <c r="DQ27" s="715"/>
      <c r="DR27" s="715"/>
      <c r="DS27" s="715"/>
      <c r="DT27" s="715"/>
      <c r="DU27" s="715"/>
      <c r="DV27" s="716"/>
      <c r="DW27" s="684">
        <v>1.7</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245</v>
      </c>
      <c r="S28" s="680"/>
      <c r="T28" s="680"/>
      <c r="U28" s="680"/>
      <c r="V28" s="680"/>
      <c r="W28" s="680"/>
      <c r="X28" s="680"/>
      <c r="Y28" s="681"/>
      <c r="Z28" s="682" t="s">
        <v>139</v>
      </c>
      <c r="AA28" s="682"/>
      <c r="AB28" s="682"/>
      <c r="AC28" s="682"/>
      <c r="AD28" s="683" t="s">
        <v>248</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861396</v>
      </c>
      <c r="CS28" s="680"/>
      <c r="CT28" s="680"/>
      <c r="CU28" s="680"/>
      <c r="CV28" s="680"/>
      <c r="CW28" s="680"/>
      <c r="CX28" s="680"/>
      <c r="CY28" s="681"/>
      <c r="CZ28" s="684">
        <v>12.9</v>
      </c>
      <c r="DA28" s="713"/>
      <c r="DB28" s="713"/>
      <c r="DC28" s="717"/>
      <c r="DD28" s="688">
        <v>814720</v>
      </c>
      <c r="DE28" s="680"/>
      <c r="DF28" s="680"/>
      <c r="DG28" s="680"/>
      <c r="DH28" s="680"/>
      <c r="DI28" s="680"/>
      <c r="DJ28" s="680"/>
      <c r="DK28" s="681"/>
      <c r="DL28" s="688">
        <v>814720</v>
      </c>
      <c r="DM28" s="680"/>
      <c r="DN28" s="680"/>
      <c r="DO28" s="680"/>
      <c r="DP28" s="680"/>
      <c r="DQ28" s="680"/>
      <c r="DR28" s="680"/>
      <c r="DS28" s="680"/>
      <c r="DT28" s="680"/>
      <c r="DU28" s="680"/>
      <c r="DV28" s="681"/>
      <c r="DW28" s="684">
        <v>23.9</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503441</v>
      </c>
      <c r="S29" s="680"/>
      <c r="T29" s="680"/>
      <c r="U29" s="680"/>
      <c r="V29" s="680"/>
      <c r="W29" s="680"/>
      <c r="X29" s="680"/>
      <c r="Y29" s="681"/>
      <c r="Z29" s="682">
        <v>7.3</v>
      </c>
      <c r="AA29" s="682"/>
      <c r="AB29" s="682"/>
      <c r="AC29" s="682"/>
      <c r="AD29" s="683" t="s">
        <v>248</v>
      </c>
      <c r="AE29" s="683"/>
      <c r="AF29" s="683"/>
      <c r="AG29" s="683"/>
      <c r="AH29" s="683"/>
      <c r="AI29" s="683"/>
      <c r="AJ29" s="683"/>
      <c r="AK29" s="683"/>
      <c r="AL29" s="684" t="s">
        <v>139</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860685</v>
      </c>
      <c r="CS29" s="715"/>
      <c r="CT29" s="715"/>
      <c r="CU29" s="715"/>
      <c r="CV29" s="715"/>
      <c r="CW29" s="715"/>
      <c r="CX29" s="715"/>
      <c r="CY29" s="716"/>
      <c r="CZ29" s="684">
        <v>12.9</v>
      </c>
      <c r="DA29" s="713"/>
      <c r="DB29" s="713"/>
      <c r="DC29" s="717"/>
      <c r="DD29" s="688">
        <v>814009</v>
      </c>
      <c r="DE29" s="715"/>
      <c r="DF29" s="715"/>
      <c r="DG29" s="715"/>
      <c r="DH29" s="715"/>
      <c r="DI29" s="715"/>
      <c r="DJ29" s="715"/>
      <c r="DK29" s="716"/>
      <c r="DL29" s="688">
        <v>814009</v>
      </c>
      <c r="DM29" s="715"/>
      <c r="DN29" s="715"/>
      <c r="DO29" s="715"/>
      <c r="DP29" s="715"/>
      <c r="DQ29" s="715"/>
      <c r="DR29" s="715"/>
      <c r="DS29" s="715"/>
      <c r="DT29" s="715"/>
      <c r="DU29" s="715"/>
      <c r="DV29" s="716"/>
      <c r="DW29" s="684">
        <v>23.9</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18678</v>
      </c>
      <c r="S30" s="680"/>
      <c r="T30" s="680"/>
      <c r="U30" s="680"/>
      <c r="V30" s="680"/>
      <c r="W30" s="680"/>
      <c r="X30" s="680"/>
      <c r="Y30" s="681"/>
      <c r="Z30" s="682">
        <v>0.3</v>
      </c>
      <c r="AA30" s="682"/>
      <c r="AB30" s="682"/>
      <c r="AC30" s="682"/>
      <c r="AD30" s="683" t="s">
        <v>139</v>
      </c>
      <c r="AE30" s="683"/>
      <c r="AF30" s="683"/>
      <c r="AG30" s="683"/>
      <c r="AH30" s="683"/>
      <c r="AI30" s="683"/>
      <c r="AJ30" s="683"/>
      <c r="AK30" s="683"/>
      <c r="AL30" s="684" t="s">
        <v>139</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98.7</v>
      </c>
      <c r="BH30" s="740"/>
      <c r="BI30" s="740"/>
      <c r="BJ30" s="740"/>
      <c r="BK30" s="740"/>
      <c r="BL30" s="740"/>
      <c r="BM30" s="674">
        <v>88.9</v>
      </c>
      <c r="BN30" s="740"/>
      <c r="BO30" s="740"/>
      <c r="BP30" s="740"/>
      <c r="BQ30" s="741"/>
      <c r="BR30" s="739">
        <v>98.5</v>
      </c>
      <c r="BS30" s="740"/>
      <c r="BT30" s="740"/>
      <c r="BU30" s="740"/>
      <c r="BV30" s="740"/>
      <c r="BW30" s="740"/>
      <c r="BX30" s="674">
        <v>88</v>
      </c>
      <c r="BY30" s="740"/>
      <c r="BZ30" s="740"/>
      <c r="CA30" s="740"/>
      <c r="CB30" s="741"/>
      <c r="CD30" s="744"/>
      <c r="CE30" s="745"/>
      <c r="CF30" s="694" t="s">
        <v>315</v>
      </c>
      <c r="CG30" s="695"/>
      <c r="CH30" s="695"/>
      <c r="CI30" s="695"/>
      <c r="CJ30" s="695"/>
      <c r="CK30" s="695"/>
      <c r="CL30" s="695"/>
      <c r="CM30" s="695"/>
      <c r="CN30" s="695"/>
      <c r="CO30" s="695"/>
      <c r="CP30" s="695"/>
      <c r="CQ30" s="696"/>
      <c r="CR30" s="679">
        <v>835074</v>
      </c>
      <c r="CS30" s="680"/>
      <c r="CT30" s="680"/>
      <c r="CU30" s="680"/>
      <c r="CV30" s="680"/>
      <c r="CW30" s="680"/>
      <c r="CX30" s="680"/>
      <c r="CY30" s="681"/>
      <c r="CZ30" s="684">
        <v>12.5</v>
      </c>
      <c r="DA30" s="713"/>
      <c r="DB30" s="713"/>
      <c r="DC30" s="717"/>
      <c r="DD30" s="688">
        <v>788398</v>
      </c>
      <c r="DE30" s="680"/>
      <c r="DF30" s="680"/>
      <c r="DG30" s="680"/>
      <c r="DH30" s="680"/>
      <c r="DI30" s="680"/>
      <c r="DJ30" s="680"/>
      <c r="DK30" s="681"/>
      <c r="DL30" s="688">
        <v>788398</v>
      </c>
      <c r="DM30" s="680"/>
      <c r="DN30" s="680"/>
      <c r="DO30" s="680"/>
      <c r="DP30" s="680"/>
      <c r="DQ30" s="680"/>
      <c r="DR30" s="680"/>
      <c r="DS30" s="680"/>
      <c r="DT30" s="680"/>
      <c r="DU30" s="680"/>
      <c r="DV30" s="681"/>
      <c r="DW30" s="684">
        <v>23.2</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34268</v>
      </c>
      <c r="S31" s="680"/>
      <c r="T31" s="680"/>
      <c r="U31" s="680"/>
      <c r="V31" s="680"/>
      <c r="W31" s="680"/>
      <c r="X31" s="680"/>
      <c r="Y31" s="681"/>
      <c r="Z31" s="682">
        <v>0.5</v>
      </c>
      <c r="AA31" s="682"/>
      <c r="AB31" s="682"/>
      <c r="AC31" s="682"/>
      <c r="AD31" s="683" t="s">
        <v>248</v>
      </c>
      <c r="AE31" s="683"/>
      <c r="AF31" s="683"/>
      <c r="AG31" s="683"/>
      <c r="AH31" s="683"/>
      <c r="AI31" s="683"/>
      <c r="AJ31" s="683"/>
      <c r="AK31" s="683"/>
      <c r="AL31" s="684" t="s">
        <v>245</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99.4</v>
      </c>
      <c r="BH31" s="715"/>
      <c r="BI31" s="715"/>
      <c r="BJ31" s="715"/>
      <c r="BK31" s="715"/>
      <c r="BL31" s="715"/>
      <c r="BM31" s="685">
        <v>98</v>
      </c>
      <c r="BN31" s="737"/>
      <c r="BO31" s="737"/>
      <c r="BP31" s="737"/>
      <c r="BQ31" s="738"/>
      <c r="BR31" s="736">
        <v>99.6</v>
      </c>
      <c r="BS31" s="715"/>
      <c r="BT31" s="715"/>
      <c r="BU31" s="715"/>
      <c r="BV31" s="715"/>
      <c r="BW31" s="715"/>
      <c r="BX31" s="685">
        <v>97.5</v>
      </c>
      <c r="BY31" s="737"/>
      <c r="BZ31" s="737"/>
      <c r="CA31" s="737"/>
      <c r="CB31" s="738"/>
      <c r="CD31" s="744"/>
      <c r="CE31" s="745"/>
      <c r="CF31" s="694" t="s">
        <v>319</v>
      </c>
      <c r="CG31" s="695"/>
      <c r="CH31" s="695"/>
      <c r="CI31" s="695"/>
      <c r="CJ31" s="695"/>
      <c r="CK31" s="695"/>
      <c r="CL31" s="695"/>
      <c r="CM31" s="695"/>
      <c r="CN31" s="695"/>
      <c r="CO31" s="695"/>
      <c r="CP31" s="695"/>
      <c r="CQ31" s="696"/>
      <c r="CR31" s="679">
        <v>25611</v>
      </c>
      <c r="CS31" s="715"/>
      <c r="CT31" s="715"/>
      <c r="CU31" s="715"/>
      <c r="CV31" s="715"/>
      <c r="CW31" s="715"/>
      <c r="CX31" s="715"/>
      <c r="CY31" s="716"/>
      <c r="CZ31" s="684">
        <v>0.4</v>
      </c>
      <c r="DA31" s="713"/>
      <c r="DB31" s="713"/>
      <c r="DC31" s="717"/>
      <c r="DD31" s="688">
        <v>25611</v>
      </c>
      <c r="DE31" s="715"/>
      <c r="DF31" s="715"/>
      <c r="DG31" s="715"/>
      <c r="DH31" s="715"/>
      <c r="DI31" s="715"/>
      <c r="DJ31" s="715"/>
      <c r="DK31" s="716"/>
      <c r="DL31" s="688">
        <v>25611</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281153</v>
      </c>
      <c r="S32" s="680"/>
      <c r="T32" s="680"/>
      <c r="U32" s="680"/>
      <c r="V32" s="680"/>
      <c r="W32" s="680"/>
      <c r="X32" s="680"/>
      <c r="Y32" s="681"/>
      <c r="Z32" s="682">
        <v>4.0999999999999996</v>
      </c>
      <c r="AA32" s="682"/>
      <c r="AB32" s="682"/>
      <c r="AC32" s="682"/>
      <c r="AD32" s="683" t="s">
        <v>139</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97.4</v>
      </c>
      <c r="BH32" s="749"/>
      <c r="BI32" s="749"/>
      <c r="BJ32" s="749"/>
      <c r="BK32" s="749"/>
      <c r="BL32" s="749"/>
      <c r="BM32" s="750">
        <v>78.3</v>
      </c>
      <c r="BN32" s="749"/>
      <c r="BO32" s="749"/>
      <c r="BP32" s="749"/>
      <c r="BQ32" s="751"/>
      <c r="BR32" s="748">
        <v>97.1</v>
      </c>
      <c r="BS32" s="749"/>
      <c r="BT32" s="749"/>
      <c r="BU32" s="749"/>
      <c r="BV32" s="749"/>
      <c r="BW32" s="749"/>
      <c r="BX32" s="750">
        <v>78</v>
      </c>
      <c r="BY32" s="749"/>
      <c r="BZ32" s="749"/>
      <c r="CA32" s="749"/>
      <c r="CB32" s="751"/>
      <c r="CD32" s="746"/>
      <c r="CE32" s="747"/>
      <c r="CF32" s="694" t="s">
        <v>322</v>
      </c>
      <c r="CG32" s="695"/>
      <c r="CH32" s="695"/>
      <c r="CI32" s="695"/>
      <c r="CJ32" s="695"/>
      <c r="CK32" s="695"/>
      <c r="CL32" s="695"/>
      <c r="CM32" s="695"/>
      <c r="CN32" s="695"/>
      <c r="CO32" s="695"/>
      <c r="CP32" s="695"/>
      <c r="CQ32" s="696"/>
      <c r="CR32" s="679">
        <v>711</v>
      </c>
      <c r="CS32" s="680"/>
      <c r="CT32" s="680"/>
      <c r="CU32" s="680"/>
      <c r="CV32" s="680"/>
      <c r="CW32" s="680"/>
      <c r="CX32" s="680"/>
      <c r="CY32" s="681"/>
      <c r="CZ32" s="684">
        <v>0</v>
      </c>
      <c r="DA32" s="713"/>
      <c r="DB32" s="713"/>
      <c r="DC32" s="717"/>
      <c r="DD32" s="688">
        <v>711</v>
      </c>
      <c r="DE32" s="680"/>
      <c r="DF32" s="680"/>
      <c r="DG32" s="680"/>
      <c r="DH32" s="680"/>
      <c r="DI32" s="680"/>
      <c r="DJ32" s="680"/>
      <c r="DK32" s="681"/>
      <c r="DL32" s="688">
        <v>711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462735</v>
      </c>
      <c r="S33" s="680"/>
      <c r="T33" s="680"/>
      <c r="U33" s="680"/>
      <c r="V33" s="680"/>
      <c r="W33" s="680"/>
      <c r="X33" s="680"/>
      <c r="Y33" s="681"/>
      <c r="Z33" s="682">
        <v>6.8</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2707874</v>
      </c>
      <c r="CS33" s="715"/>
      <c r="CT33" s="715"/>
      <c r="CU33" s="715"/>
      <c r="CV33" s="715"/>
      <c r="CW33" s="715"/>
      <c r="CX33" s="715"/>
      <c r="CY33" s="716"/>
      <c r="CZ33" s="684">
        <v>40.700000000000003</v>
      </c>
      <c r="DA33" s="713"/>
      <c r="DB33" s="713"/>
      <c r="DC33" s="717"/>
      <c r="DD33" s="688">
        <v>2145131</v>
      </c>
      <c r="DE33" s="715"/>
      <c r="DF33" s="715"/>
      <c r="DG33" s="715"/>
      <c r="DH33" s="715"/>
      <c r="DI33" s="715"/>
      <c r="DJ33" s="715"/>
      <c r="DK33" s="716"/>
      <c r="DL33" s="688">
        <v>1542690</v>
      </c>
      <c r="DM33" s="715"/>
      <c r="DN33" s="715"/>
      <c r="DO33" s="715"/>
      <c r="DP33" s="715"/>
      <c r="DQ33" s="715"/>
      <c r="DR33" s="715"/>
      <c r="DS33" s="715"/>
      <c r="DT33" s="715"/>
      <c r="DU33" s="715"/>
      <c r="DV33" s="716"/>
      <c r="DW33" s="684">
        <v>45.3</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95831</v>
      </c>
      <c r="S34" s="680"/>
      <c r="T34" s="680"/>
      <c r="U34" s="680"/>
      <c r="V34" s="680"/>
      <c r="W34" s="680"/>
      <c r="X34" s="680"/>
      <c r="Y34" s="681"/>
      <c r="Z34" s="682">
        <v>1.4</v>
      </c>
      <c r="AA34" s="682"/>
      <c r="AB34" s="682"/>
      <c r="AC34" s="682"/>
      <c r="AD34" s="683">
        <v>19</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1175485</v>
      </c>
      <c r="CS34" s="680"/>
      <c r="CT34" s="680"/>
      <c r="CU34" s="680"/>
      <c r="CV34" s="680"/>
      <c r="CW34" s="680"/>
      <c r="CX34" s="680"/>
      <c r="CY34" s="681"/>
      <c r="CZ34" s="684">
        <v>17.7</v>
      </c>
      <c r="DA34" s="713"/>
      <c r="DB34" s="713"/>
      <c r="DC34" s="717"/>
      <c r="DD34" s="688">
        <v>1035603</v>
      </c>
      <c r="DE34" s="680"/>
      <c r="DF34" s="680"/>
      <c r="DG34" s="680"/>
      <c r="DH34" s="680"/>
      <c r="DI34" s="680"/>
      <c r="DJ34" s="680"/>
      <c r="DK34" s="681"/>
      <c r="DL34" s="688">
        <v>754833</v>
      </c>
      <c r="DM34" s="680"/>
      <c r="DN34" s="680"/>
      <c r="DO34" s="680"/>
      <c r="DP34" s="680"/>
      <c r="DQ34" s="680"/>
      <c r="DR34" s="680"/>
      <c r="DS34" s="680"/>
      <c r="DT34" s="680"/>
      <c r="DU34" s="680"/>
      <c r="DV34" s="681"/>
      <c r="DW34" s="684">
        <v>22.2</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1005730</v>
      </c>
      <c r="S35" s="680"/>
      <c r="T35" s="680"/>
      <c r="U35" s="680"/>
      <c r="V35" s="680"/>
      <c r="W35" s="680"/>
      <c r="X35" s="680"/>
      <c r="Y35" s="681"/>
      <c r="Z35" s="682">
        <v>14.7</v>
      </c>
      <c r="AA35" s="682"/>
      <c r="AB35" s="682"/>
      <c r="AC35" s="682"/>
      <c r="AD35" s="683" t="s">
        <v>139</v>
      </c>
      <c r="AE35" s="683"/>
      <c r="AF35" s="683"/>
      <c r="AG35" s="683"/>
      <c r="AH35" s="683"/>
      <c r="AI35" s="683"/>
      <c r="AJ35" s="683"/>
      <c r="AK35" s="683"/>
      <c r="AL35" s="684" t="s">
        <v>248</v>
      </c>
      <c r="AM35" s="685"/>
      <c r="AN35" s="685"/>
      <c r="AO35" s="686"/>
      <c r="AP35" s="234"/>
      <c r="AQ35" s="752" t="s">
        <v>330</v>
      </c>
      <c r="AR35" s="753"/>
      <c r="AS35" s="753"/>
      <c r="AT35" s="753"/>
      <c r="AU35" s="753"/>
      <c r="AV35" s="753"/>
      <c r="AW35" s="753"/>
      <c r="AX35" s="753"/>
      <c r="AY35" s="754"/>
      <c r="AZ35" s="668">
        <v>630211</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29698</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31393</v>
      </c>
      <c r="CS35" s="715"/>
      <c r="CT35" s="715"/>
      <c r="CU35" s="715"/>
      <c r="CV35" s="715"/>
      <c r="CW35" s="715"/>
      <c r="CX35" s="715"/>
      <c r="CY35" s="716"/>
      <c r="CZ35" s="684">
        <v>0.5</v>
      </c>
      <c r="DA35" s="713"/>
      <c r="DB35" s="713"/>
      <c r="DC35" s="717"/>
      <c r="DD35" s="688">
        <v>15473</v>
      </c>
      <c r="DE35" s="715"/>
      <c r="DF35" s="715"/>
      <c r="DG35" s="715"/>
      <c r="DH35" s="715"/>
      <c r="DI35" s="715"/>
      <c r="DJ35" s="715"/>
      <c r="DK35" s="716"/>
      <c r="DL35" s="688">
        <v>260</v>
      </c>
      <c r="DM35" s="715"/>
      <c r="DN35" s="715"/>
      <c r="DO35" s="715"/>
      <c r="DP35" s="715"/>
      <c r="DQ35" s="715"/>
      <c r="DR35" s="715"/>
      <c r="DS35" s="715"/>
      <c r="DT35" s="715"/>
      <c r="DU35" s="715"/>
      <c r="DV35" s="716"/>
      <c r="DW35" s="684">
        <v>0</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139</v>
      </c>
      <c r="AA36" s="682"/>
      <c r="AB36" s="682"/>
      <c r="AC36" s="682"/>
      <c r="AD36" s="683" t="s">
        <v>248</v>
      </c>
      <c r="AE36" s="683"/>
      <c r="AF36" s="683"/>
      <c r="AG36" s="683"/>
      <c r="AH36" s="683"/>
      <c r="AI36" s="683"/>
      <c r="AJ36" s="683"/>
      <c r="AK36" s="683"/>
      <c r="AL36" s="684" t="s">
        <v>139</v>
      </c>
      <c r="AM36" s="685"/>
      <c r="AN36" s="685"/>
      <c r="AO36" s="686"/>
      <c r="AQ36" s="756" t="s">
        <v>334</v>
      </c>
      <c r="AR36" s="757"/>
      <c r="AS36" s="757"/>
      <c r="AT36" s="757"/>
      <c r="AU36" s="757"/>
      <c r="AV36" s="757"/>
      <c r="AW36" s="757"/>
      <c r="AX36" s="757"/>
      <c r="AY36" s="758"/>
      <c r="AZ36" s="679">
        <v>166596</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99842</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716396</v>
      </c>
      <c r="CS36" s="680"/>
      <c r="CT36" s="680"/>
      <c r="CU36" s="680"/>
      <c r="CV36" s="680"/>
      <c r="CW36" s="680"/>
      <c r="CX36" s="680"/>
      <c r="CY36" s="681"/>
      <c r="CZ36" s="684">
        <v>10.8</v>
      </c>
      <c r="DA36" s="713"/>
      <c r="DB36" s="713"/>
      <c r="DC36" s="717"/>
      <c r="DD36" s="688">
        <v>436704</v>
      </c>
      <c r="DE36" s="680"/>
      <c r="DF36" s="680"/>
      <c r="DG36" s="680"/>
      <c r="DH36" s="680"/>
      <c r="DI36" s="680"/>
      <c r="DJ36" s="680"/>
      <c r="DK36" s="681"/>
      <c r="DL36" s="688">
        <v>286590</v>
      </c>
      <c r="DM36" s="680"/>
      <c r="DN36" s="680"/>
      <c r="DO36" s="680"/>
      <c r="DP36" s="680"/>
      <c r="DQ36" s="680"/>
      <c r="DR36" s="680"/>
      <c r="DS36" s="680"/>
      <c r="DT36" s="680"/>
      <c r="DU36" s="680"/>
      <c r="DV36" s="681"/>
      <c r="DW36" s="684">
        <v>8.4</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124230</v>
      </c>
      <c r="S37" s="680"/>
      <c r="T37" s="680"/>
      <c r="U37" s="680"/>
      <c r="V37" s="680"/>
      <c r="W37" s="680"/>
      <c r="X37" s="680"/>
      <c r="Y37" s="681"/>
      <c r="Z37" s="682">
        <v>1.8</v>
      </c>
      <c r="AA37" s="682"/>
      <c r="AB37" s="682"/>
      <c r="AC37" s="682"/>
      <c r="AD37" s="683" t="s">
        <v>245</v>
      </c>
      <c r="AE37" s="683"/>
      <c r="AF37" s="683"/>
      <c r="AG37" s="683"/>
      <c r="AH37" s="683"/>
      <c r="AI37" s="683"/>
      <c r="AJ37" s="683"/>
      <c r="AK37" s="683"/>
      <c r="AL37" s="684" t="s">
        <v>245</v>
      </c>
      <c r="AM37" s="685"/>
      <c r="AN37" s="685"/>
      <c r="AO37" s="686"/>
      <c r="AQ37" s="756" t="s">
        <v>338</v>
      </c>
      <c r="AR37" s="757"/>
      <c r="AS37" s="757"/>
      <c r="AT37" s="757"/>
      <c r="AU37" s="757"/>
      <c r="AV37" s="757"/>
      <c r="AW37" s="757"/>
      <c r="AX37" s="757"/>
      <c r="AY37" s="758"/>
      <c r="AZ37" s="679">
        <v>110000</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564</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82305</v>
      </c>
      <c r="CS37" s="715"/>
      <c r="CT37" s="715"/>
      <c r="CU37" s="715"/>
      <c r="CV37" s="715"/>
      <c r="CW37" s="715"/>
      <c r="CX37" s="715"/>
      <c r="CY37" s="716"/>
      <c r="CZ37" s="684">
        <v>1.2</v>
      </c>
      <c r="DA37" s="713"/>
      <c r="DB37" s="713"/>
      <c r="DC37" s="717"/>
      <c r="DD37" s="688">
        <v>82305</v>
      </c>
      <c r="DE37" s="715"/>
      <c r="DF37" s="715"/>
      <c r="DG37" s="715"/>
      <c r="DH37" s="715"/>
      <c r="DI37" s="715"/>
      <c r="DJ37" s="715"/>
      <c r="DK37" s="716"/>
      <c r="DL37" s="688">
        <v>82305</v>
      </c>
      <c r="DM37" s="715"/>
      <c r="DN37" s="715"/>
      <c r="DO37" s="715"/>
      <c r="DP37" s="715"/>
      <c r="DQ37" s="715"/>
      <c r="DR37" s="715"/>
      <c r="DS37" s="715"/>
      <c r="DT37" s="715"/>
      <c r="DU37" s="715"/>
      <c r="DV37" s="716"/>
      <c r="DW37" s="684">
        <v>2.4</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6852975</v>
      </c>
      <c r="S38" s="760"/>
      <c r="T38" s="760"/>
      <c r="U38" s="760"/>
      <c r="V38" s="760"/>
      <c r="W38" s="760"/>
      <c r="X38" s="760"/>
      <c r="Y38" s="761"/>
      <c r="Z38" s="762">
        <v>100</v>
      </c>
      <c r="AA38" s="762"/>
      <c r="AB38" s="762"/>
      <c r="AC38" s="762"/>
      <c r="AD38" s="763">
        <v>3278563</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18280</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832</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604741</v>
      </c>
      <c r="CS38" s="680"/>
      <c r="CT38" s="680"/>
      <c r="CU38" s="680"/>
      <c r="CV38" s="680"/>
      <c r="CW38" s="680"/>
      <c r="CX38" s="680"/>
      <c r="CY38" s="681"/>
      <c r="CZ38" s="684">
        <v>9.1</v>
      </c>
      <c r="DA38" s="713"/>
      <c r="DB38" s="713"/>
      <c r="DC38" s="717"/>
      <c r="DD38" s="688">
        <v>571203</v>
      </c>
      <c r="DE38" s="680"/>
      <c r="DF38" s="680"/>
      <c r="DG38" s="680"/>
      <c r="DH38" s="680"/>
      <c r="DI38" s="680"/>
      <c r="DJ38" s="680"/>
      <c r="DK38" s="681"/>
      <c r="DL38" s="688">
        <v>501007</v>
      </c>
      <c r="DM38" s="680"/>
      <c r="DN38" s="680"/>
      <c r="DO38" s="680"/>
      <c r="DP38" s="680"/>
      <c r="DQ38" s="680"/>
      <c r="DR38" s="680"/>
      <c r="DS38" s="680"/>
      <c r="DT38" s="680"/>
      <c r="DU38" s="680"/>
      <c r="DV38" s="681"/>
      <c r="DW38" s="684">
        <v>14.7</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v>7190</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80</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125752</v>
      </c>
      <c r="CS39" s="715"/>
      <c r="CT39" s="715"/>
      <c r="CU39" s="715"/>
      <c r="CV39" s="715"/>
      <c r="CW39" s="715"/>
      <c r="CX39" s="715"/>
      <c r="CY39" s="716"/>
      <c r="CZ39" s="684">
        <v>1.9</v>
      </c>
      <c r="DA39" s="713"/>
      <c r="DB39" s="713"/>
      <c r="DC39" s="717"/>
      <c r="DD39" s="688">
        <v>86041</v>
      </c>
      <c r="DE39" s="715"/>
      <c r="DF39" s="715"/>
      <c r="DG39" s="715"/>
      <c r="DH39" s="715"/>
      <c r="DI39" s="715"/>
      <c r="DJ39" s="715"/>
      <c r="DK39" s="716"/>
      <c r="DL39" s="688" t="s">
        <v>139</v>
      </c>
      <c r="DM39" s="715"/>
      <c r="DN39" s="715"/>
      <c r="DO39" s="715"/>
      <c r="DP39" s="715"/>
      <c r="DQ39" s="715"/>
      <c r="DR39" s="715"/>
      <c r="DS39" s="715"/>
      <c r="DT39" s="715"/>
      <c r="DU39" s="715"/>
      <c r="DV39" s="716"/>
      <c r="DW39" s="684" t="s">
        <v>248</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157209</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139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54107</v>
      </c>
      <c r="CS40" s="680"/>
      <c r="CT40" s="680"/>
      <c r="CU40" s="680"/>
      <c r="CV40" s="680"/>
      <c r="CW40" s="680"/>
      <c r="CX40" s="680"/>
      <c r="CY40" s="681"/>
      <c r="CZ40" s="684">
        <v>0.8</v>
      </c>
      <c r="DA40" s="713"/>
      <c r="DB40" s="713"/>
      <c r="DC40" s="717"/>
      <c r="DD40" s="688">
        <v>107</v>
      </c>
      <c r="DE40" s="680"/>
      <c r="DF40" s="680"/>
      <c r="DG40" s="680"/>
      <c r="DH40" s="680"/>
      <c r="DI40" s="680"/>
      <c r="DJ40" s="680"/>
      <c r="DK40" s="681"/>
      <c r="DL40" s="688" t="s">
        <v>245</v>
      </c>
      <c r="DM40" s="680"/>
      <c r="DN40" s="680"/>
      <c r="DO40" s="680"/>
      <c r="DP40" s="680"/>
      <c r="DQ40" s="680"/>
      <c r="DR40" s="680"/>
      <c r="DS40" s="680"/>
      <c r="DT40" s="680"/>
      <c r="DU40" s="680"/>
      <c r="DV40" s="681"/>
      <c r="DW40" s="684" t="s">
        <v>248</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170936</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416</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245</v>
      </c>
      <c r="CS41" s="715"/>
      <c r="CT41" s="715"/>
      <c r="CU41" s="715"/>
      <c r="CV41" s="715"/>
      <c r="CW41" s="715"/>
      <c r="CX41" s="715"/>
      <c r="CY41" s="716"/>
      <c r="CZ41" s="684" t="s">
        <v>248</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1965089</v>
      </c>
      <c r="CS42" s="680"/>
      <c r="CT42" s="680"/>
      <c r="CU42" s="680"/>
      <c r="CV42" s="680"/>
      <c r="CW42" s="680"/>
      <c r="CX42" s="680"/>
      <c r="CY42" s="681"/>
      <c r="CZ42" s="684">
        <v>29.5</v>
      </c>
      <c r="DA42" s="685"/>
      <c r="DB42" s="685"/>
      <c r="DC42" s="780"/>
      <c r="DD42" s="688">
        <v>330015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t="s">
        <v>248</v>
      </c>
      <c r="CS43" s="715"/>
      <c r="CT43" s="715"/>
      <c r="CU43" s="715"/>
      <c r="CV43" s="715"/>
      <c r="CW43" s="715"/>
      <c r="CX43" s="715"/>
      <c r="CY43" s="716"/>
      <c r="CZ43" s="684" t="s">
        <v>245</v>
      </c>
      <c r="DA43" s="713"/>
      <c r="DB43" s="713"/>
      <c r="DC43" s="717"/>
      <c r="DD43" s="688" t="s">
        <v>248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1932802</v>
      </c>
      <c r="CS44" s="680"/>
      <c r="CT44" s="680"/>
      <c r="CU44" s="680"/>
      <c r="CV44" s="680"/>
      <c r="CW44" s="680"/>
      <c r="CX44" s="680"/>
      <c r="CY44" s="681"/>
      <c r="CZ44" s="684">
        <v>29</v>
      </c>
      <c r="DA44" s="685"/>
      <c r="DB44" s="685"/>
      <c r="DC44" s="780"/>
      <c r="DD44" s="688">
        <v>323628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1273403</v>
      </c>
      <c r="CS45" s="715"/>
      <c r="CT45" s="715"/>
      <c r="CU45" s="715"/>
      <c r="CV45" s="715"/>
      <c r="CW45" s="715"/>
      <c r="CX45" s="715"/>
      <c r="CY45" s="716"/>
      <c r="CZ45" s="684">
        <v>19.100000000000001</v>
      </c>
      <c r="DA45" s="713"/>
      <c r="DB45" s="713"/>
      <c r="DC45" s="717"/>
      <c r="DD45" s="688">
        <v>182600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659399</v>
      </c>
      <c r="CS46" s="680"/>
      <c r="CT46" s="680"/>
      <c r="CU46" s="680"/>
      <c r="CV46" s="680"/>
      <c r="CW46" s="680"/>
      <c r="CX46" s="680"/>
      <c r="CY46" s="681"/>
      <c r="CZ46" s="684">
        <v>9.9</v>
      </c>
      <c r="DA46" s="685"/>
      <c r="DB46" s="685"/>
      <c r="DC46" s="780"/>
      <c r="DD46" s="688">
        <v>141028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32287</v>
      </c>
      <c r="CS47" s="715"/>
      <c r="CT47" s="715"/>
      <c r="CU47" s="715"/>
      <c r="CV47" s="715"/>
      <c r="CW47" s="715"/>
      <c r="CX47" s="715"/>
      <c r="CY47" s="716"/>
      <c r="CZ47" s="684">
        <v>0.5</v>
      </c>
      <c r="DA47" s="713"/>
      <c r="DB47" s="713"/>
      <c r="DC47" s="717"/>
      <c r="DD47" s="688">
        <v>6387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248</v>
      </c>
      <c r="CS48" s="680"/>
      <c r="CT48" s="680"/>
      <c r="CU48" s="680"/>
      <c r="CV48" s="680"/>
      <c r="CW48" s="680"/>
      <c r="CX48" s="680"/>
      <c r="CY48" s="681"/>
      <c r="CZ48" s="684" t="s">
        <v>245</v>
      </c>
      <c r="DA48" s="685"/>
      <c r="DB48" s="685"/>
      <c r="DC48" s="780"/>
      <c r="DD48" s="688" t="s">
        <v>248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6656703</v>
      </c>
      <c r="CS49" s="749"/>
      <c r="CT49" s="749"/>
      <c r="CU49" s="749"/>
      <c r="CV49" s="749"/>
      <c r="CW49" s="749"/>
      <c r="CX49" s="749"/>
      <c r="CY49" s="781"/>
      <c r="CZ49" s="764">
        <v>100</v>
      </c>
      <c r="DA49" s="782"/>
      <c r="DB49" s="782"/>
      <c r="DC49" s="783"/>
      <c r="DD49" s="784">
        <v>4220349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Uc1XZv6FoApXvmxU479/vmGyz0gR6XsIAxaZagAwHyGtKhIWm/br3X5huIbUuRkJJ577GFsNwDieNQyn/KSLw==" saltValue="ZxxVI7/jwzFPFQc5DCpg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6853</v>
      </c>
      <c r="R7" s="815"/>
      <c r="S7" s="815"/>
      <c r="T7" s="815"/>
      <c r="U7" s="815"/>
      <c r="V7" s="815">
        <v>6657</v>
      </c>
      <c r="W7" s="815"/>
      <c r="X7" s="815"/>
      <c r="Y7" s="815"/>
      <c r="Z7" s="815"/>
      <c r="AA7" s="815">
        <v>196</v>
      </c>
      <c r="AB7" s="815"/>
      <c r="AC7" s="815"/>
      <c r="AD7" s="815"/>
      <c r="AE7" s="816"/>
      <c r="AF7" s="817">
        <v>123</v>
      </c>
      <c r="AG7" s="818"/>
      <c r="AH7" s="818"/>
      <c r="AI7" s="818"/>
      <c r="AJ7" s="819"/>
      <c r="AK7" s="854">
        <v>281</v>
      </c>
      <c r="AL7" s="855"/>
      <c r="AM7" s="855"/>
      <c r="AN7" s="855"/>
      <c r="AO7" s="855"/>
      <c r="AP7" s="855">
        <v>7910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6853</v>
      </c>
      <c r="R23" s="874"/>
      <c r="S23" s="874"/>
      <c r="T23" s="874"/>
      <c r="U23" s="874"/>
      <c r="V23" s="874">
        <v>6657</v>
      </c>
      <c r="W23" s="874"/>
      <c r="X23" s="874"/>
      <c r="Y23" s="874"/>
      <c r="Z23" s="874"/>
      <c r="AA23" s="874">
        <v>196</v>
      </c>
      <c r="AB23" s="874"/>
      <c r="AC23" s="874"/>
      <c r="AD23" s="874"/>
      <c r="AE23" s="875"/>
      <c r="AF23" s="876">
        <v>123</v>
      </c>
      <c r="AG23" s="874"/>
      <c r="AH23" s="874"/>
      <c r="AI23" s="874"/>
      <c r="AJ23" s="877"/>
      <c r="AK23" s="878"/>
      <c r="AL23" s="879"/>
      <c r="AM23" s="879"/>
      <c r="AN23" s="879"/>
      <c r="AO23" s="879"/>
      <c r="AP23" s="874">
        <v>7910</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586</v>
      </c>
      <c r="R28" s="903"/>
      <c r="S28" s="903"/>
      <c r="T28" s="903"/>
      <c r="U28" s="903"/>
      <c r="V28" s="903">
        <v>575</v>
      </c>
      <c r="W28" s="903"/>
      <c r="X28" s="903"/>
      <c r="Y28" s="903"/>
      <c r="Z28" s="903"/>
      <c r="AA28" s="903">
        <v>11</v>
      </c>
      <c r="AB28" s="903"/>
      <c r="AC28" s="903"/>
      <c r="AD28" s="903"/>
      <c r="AE28" s="904"/>
      <c r="AF28" s="905">
        <v>11</v>
      </c>
      <c r="AG28" s="903"/>
      <c r="AH28" s="903"/>
      <c r="AI28" s="903"/>
      <c r="AJ28" s="906"/>
      <c r="AK28" s="907">
        <v>28</v>
      </c>
      <c r="AL28" s="898"/>
      <c r="AM28" s="898"/>
      <c r="AN28" s="898"/>
      <c r="AO28" s="898"/>
      <c r="AP28" s="898" t="s">
        <v>583</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557</v>
      </c>
      <c r="R29" s="839"/>
      <c r="S29" s="839"/>
      <c r="T29" s="839"/>
      <c r="U29" s="839"/>
      <c r="V29" s="839">
        <v>488</v>
      </c>
      <c r="W29" s="839"/>
      <c r="X29" s="839"/>
      <c r="Y29" s="839"/>
      <c r="Z29" s="839"/>
      <c r="AA29" s="839">
        <v>69</v>
      </c>
      <c r="AB29" s="839"/>
      <c r="AC29" s="839"/>
      <c r="AD29" s="839"/>
      <c r="AE29" s="840"/>
      <c r="AF29" s="841">
        <v>69</v>
      </c>
      <c r="AG29" s="842"/>
      <c r="AH29" s="842"/>
      <c r="AI29" s="842"/>
      <c r="AJ29" s="843"/>
      <c r="AK29" s="910">
        <v>72</v>
      </c>
      <c r="AL29" s="911"/>
      <c r="AM29" s="911"/>
      <c r="AN29" s="911"/>
      <c r="AO29" s="911"/>
      <c r="AP29" s="911" t="s">
        <v>583</v>
      </c>
      <c r="AQ29" s="911"/>
      <c r="AR29" s="911"/>
      <c r="AS29" s="911"/>
      <c r="AT29" s="911"/>
      <c r="AU29" s="911" t="s">
        <v>583</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71</v>
      </c>
      <c r="R30" s="839"/>
      <c r="S30" s="839"/>
      <c r="T30" s="839"/>
      <c r="U30" s="839"/>
      <c r="V30" s="839">
        <v>71</v>
      </c>
      <c r="W30" s="839"/>
      <c r="X30" s="839"/>
      <c r="Y30" s="839"/>
      <c r="Z30" s="839"/>
      <c r="AA30" s="839">
        <v>0</v>
      </c>
      <c r="AB30" s="839"/>
      <c r="AC30" s="839"/>
      <c r="AD30" s="839"/>
      <c r="AE30" s="840"/>
      <c r="AF30" s="841">
        <v>0</v>
      </c>
      <c r="AG30" s="842"/>
      <c r="AH30" s="842"/>
      <c r="AI30" s="842"/>
      <c r="AJ30" s="843"/>
      <c r="AK30" s="910">
        <v>25</v>
      </c>
      <c r="AL30" s="911"/>
      <c r="AM30" s="911"/>
      <c r="AN30" s="911"/>
      <c r="AO30" s="911"/>
      <c r="AP30" s="911" t="s">
        <v>583</v>
      </c>
      <c r="AQ30" s="911"/>
      <c r="AR30" s="911"/>
      <c r="AS30" s="911"/>
      <c r="AT30" s="911"/>
      <c r="AU30" s="911" t="s">
        <v>583</v>
      </c>
      <c r="AV30" s="911"/>
      <c r="AW30" s="911"/>
      <c r="AX30" s="911"/>
      <c r="AY30" s="911"/>
      <c r="AZ30" s="912" t="s">
        <v>583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574</v>
      </c>
      <c r="R31" s="839"/>
      <c r="S31" s="839"/>
      <c r="T31" s="839"/>
      <c r="U31" s="839"/>
      <c r="V31" s="839">
        <v>533</v>
      </c>
      <c r="W31" s="839"/>
      <c r="X31" s="839"/>
      <c r="Y31" s="839"/>
      <c r="Z31" s="839"/>
      <c r="AA31" s="839">
        <v>40</v>
      </c>
      <c r="AB31" s="839"/>
      <c r="AC31" s="839"/>
      <c r="AD31" s="839"/>
      <c r="AE31" s="840"/>
      <c r="AF31" s="841">
        <v>40</v>
      </c>
      <c r="AG31" s="842"/>
      <c r="AH31" s="842"/>
      <c r="AI31" s="842"/>
      <c r="AJ31" s="843"/>
      <c r="AK31" s="910">
        <v>193</v>
      </c>
      <c r="AL31" s="911"/>
      <c r="AM31" s="911"/>
      <c r="AN31" s="911"/>
      <c r="AO31" s="911"/>
      <c r="AP31" s="911" t="s">
        <v>583</v>
      </c>
      <c r="AQ31" s="911"/>
      <c r="AR31" s="911"/>
      <c r="AS31" s="911"/>
      <c r="AT31" s="911"/>
      <c r="AU31" s="911" t="s">
        <v>583</v>
      </c>
      <c r="AV31" s="911"/>
      <c r="AW31" s="911"/>
      <c r="AX31" s="911"/>
      <c r="AY31" s="911"/>
      <c r="AZ31" s="912" t="s">
        <v>583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252</v>
      </c>
      <c r="R32" s="839"/>
      <c r="S32" s="839"/>
      <c r="T32" s="839"/>
      <c r="U32" s="839"/>
      <c r="V32" s="839">
        <v>239</v>
      </c>
      <c r="W32" s="839"/>
      <c r="X32" s="839"/>
      <c r="Y32" s="839"/>
      <c r="Z32" s="839"/>
      <c r="AA32" s="839">
        <v>13</v>
      </c>
      <c r="AB32" s="839"/>
      <c r="AC32" s="839"/>
      <c r="AD32" s="839"/>
      <c r="AE32" s="840"/>
      <c r="AF32" s="841">
        <v>13</v>
      </c>
      <c r="AG32" s="842"/>
      <c r="AH32" s="842"/>
      <c r="AI32" s="842"/>
      <c r="AJ32" s="843"/>
      <c r="AK32" s="910">
        <v>110</v>
      </c>
      <c r="AL32" s="911"/>
      <c r="AM32" s="911"/>
      <c r="AN32" s="911"/>
      <c r="AO32" s="911"/>
      <c r="AP32" s="911" t="s">
        <v>583</v>
      </c>
      <c r="AQ32" s="911"/>
      <c r="AR32" s="911"/>
      <c r="AS32" s="911"/>
      <c r="AT32" s="911"/>
      <c r="AU32" s="911" t="s">
        <v>583</v>
      </c>
      <c r="AV32" s="911"/>
      <c r="AW32" s="911"/>
      <c r="AX32" s="911"/>
      <c r="AY32" s="911"/>
      <c r="AZ32" s="912" t="s">
        <v>583</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130</v>
      </c>
      <c r="R33" s="839"/>
      <c r="S33" s="839"/>
      <c r="T33" s="839"/>
      <c r="U33" s="839"/>
      <c r="V33" s="839">
        <v>115</v>
      </c>
      <c r="W33" s="839"/>
      <c r="X33" s="839"/>
      <c r="Y33" s="839"/>
      <c r="Z33" s="839"/>
      <c r="AA33" s="839">
        <v>15</v>
      </c>
      <c r="AB33" s="839"/>
      <c r="AC33" s="839"/>
      <c r="AD33" s="839"/>
      <c r="AE33" s="840"/>
      <c r="AF33" s="841">
        <v>212</v>
      </c>
      <c r="AG33" s="842"/>
      <c r="AH33" s="842"/>
      <c r="AI33" s="842"/>
      <c r="AJ33" s="843"/>
      <c r="AK33" s="910">
        <v>7</v>
      </c>
      <c r="AL33" s="911"/>
      <c r="AM33" s="911"/>
      <c r="AN33" s="911"/>
      <c r="AO33" s="911"/>
      <c r="AP33" s="911">
        <v>1039</v>
      </c>
      <c r="AQ33" s="911"/>
      <c r="AR33" s="911"/>
      <c r="AS33" s="911"/>
      <c r="AT33" s="911"/>
      <c r="AU33" s="911">
        <v>168</v>
      </c>
      <c r="AV33" s="911"/>
      <c r="AW33" s="911"/>
      <c r="AX33" s="911"/>
      <c r="AY33" s="911"/>
      <c r="AZ33" s="912" t="s">
        <v>583</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350</v>
      </c>
      <c r="R34" s="839"/>
      <c r="S34" s="839"/>
      <c r="T34" s="839"/>
      <c r="U34" s="839"/>
      <c r="V34" s="839">
        <v>338</v>
      </c>
      <c r="W34" s="839"/>
      <c r="X34" s="839"/>
      <c r="Y34" s="839"/>
      <c r="Z34" s="839"/>
      <c r="AA34" s="839">
        <v>11</v>
      </c>
      <c r="AB34" s="839"/>
      <c r="AC34" s="839"/>
      <c r="AD34" s="839"/>
      <c r="AE34" s="840"/>
      <c r="AF34" s="841">
        <v>11</v>
      </c>
      <c r="AG34" s="842"/>
      <c r="AH34" s="842"/>
      <c r="AI34" s="842"/>
      <c r="AJ34" s="843"/>
      <c r="AK34" s="910">
        <v>167</v>
      </c>
      <c r="AL34" s="911"/>
      <c r="AM34" s="911"/>
      <c r="AN34" s="911"/>
      <c r="AO34" s="911"/>
      <c r="AP34" s="911">
        <v>1719</v>
      </c>
      <c r="AQ34" s="911"/>
      <c r="AR34" s="911"/>
      <c r="AS34" s="911"/>
      <c r="AT34" s="911"/>
      <c r="AU34" s="911">
        <v>1660</v>
      </c>
      <c r="AV34" s="911"/>
      <c r="AW34" s="911"/>
      <c r="AX34" s="911"/>
      <c r="AY34" s="911"/>
      <c r="AZ34" s="912" t="s">
        <v>583</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357</v>
      </c>
      <c r="AG63" s="922"/>
      <c r="AH63" s="922"/>
      <c r="AI63" s="922"/>
      <c r="AJ63" s="923"/>
      <c r="AK63" s="924"/>
      <c r="AL63" s="919"/>
      <c r="AM63" s="919"/>
      <c r="AN63" s="919"/>
      <c r="AO63" s="919"/>
      <c r="AP63" s="922">
        <v>2758</v>
      </c>
      <c r="AQ63" s="922"/>
      <c r="AR63" s="922"/>
      <c r="AS63" s="922"/>
      <c r="AT63" s="922"/>
      <c r="AU63" s="922">
        <v>1828</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384</v>
      </c>
      <c r="R68" s="946"/>
      <c r="S68" s="946"/>
      <c r="T68" s="946"/>
      <c r="U68" s="946"/>
      <c r="V68" s="946">
        <v>360</v>
      </c>
      <c r="W68" s="946"/>
      <c r="X68" s="946"/>
      <c r="Y68" s="946"/>
      <c r="Z68" s="946"/>
      <c r="AA68" s="946">
        <v>24</v>
      </c>
      <c r="AB68" s="946"/>
      <c r="AC68" s="946"/>
      <c r="AD68" s="946"/>
      <c r="AE68" s="946"/>
      <c r="AF68" s="946">
        <v>12</v>
      </c>
      <c r="AG68" s="946"/>
      <c r="AH68" s="946"/>
      <c r="AI68" s="946"/>
      <c r="AJ68" s="946"/>
      <c r="AK68" s="946" t="s">
        <v>583</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30</v>
      </c>
      <c r="R69" s="911"/>
      <c r="S69" s="911"/>
      <c r="T69" s="911"/>
      <c r="U69" s="911"/>
      <c r="V69" s="911">
        <v>29</v>
      </c>
      <c r="W69" s="911"/>
      <c r="X69" s="911"/>
      <c r="Y69" s="911"/>
      <c r="Z69" s="911"/>
      <c r="AA69" s="911">
        <v>1</v>
      </c>
      <c r="AB69" s="911"/>
      <c r="AC69" s="911"/>
      <c r="AD69" s="911"/>
      <c r="AE69" s="911"/>
      <c r="AF69" s="911">
        <v>1</v>
      </c>
      <c r="AG69" s="911"/>
      <c r="AH69" s="911"/>
      <c r="AI69" s="911"/>
      <c r="AJ69" s="911"/>
      <c r="AK69" s="911" t="s">
        <v>583</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17</v>
      </c>
      <c r="R70" s="911"/>
      <c r="S70" s="911"/>
      <c r="T70" s="911"/>
      <c r="U70" s="911"/>
      <c r="V70" s="911">
        <v>16</v>
      </c>
      <c r="W70" s="911"/>
      <c r="X70" s="911"/>
      <c r="Y70" s="911"/>
      <c r="Z70" s="911"/>
      <c r="AA70" s="911">
        <v>1</v>
      </c>
      <c r="AB70" s="911"/>
      <c r="AC70" s="911"/>
      <c r="AD70" s="911"/>
      <c r="AE70" s="911"/>
      <c r="AF70" s="911">
        <v>1</v>
      </c>
      <c r="AG70" s="911"/>
      <c r="AH70" s="911"/>
      <c r="AI70" s="911"/>
      <c r="AJ70" s="911"/>
      <c r="AK70" s="911" t="s">
        <v>587</v>
      </c>
      <c r="AL70" s="911"/>
      <c r="AM70" s="911"/>
      <c r="AN70" s="911"/>
      <c r="AO70" s="911"/>
      <c r="AP70" s="911" t="s">
        <v>583</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309</v>
      </c>
      <c r="AG109" s="975"/>
      <c r="AH109" s="975"/>
      <c r="AI109" s="975"/>
      <c r="AJ109" s="976"/>
      <c r="AK109" s="974" t="s">
        <v>308</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309</v>
      </c>
      <c r="BW109" s="975"/>
      <c r="BX109" s="975"/>
      <c r="BY109" s="975"/>
      <c r="BZ109" s="976"/>
      <c r="CA109" s="974" t="s">
        <v>308</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309</v>
      </c>
      <c r="DM109" s="975"/>
      <c r="DN109" s="975"/>
      <c r="DO109" s="975"/>
      <c r="DP109" s="976"/>
      <c r="DQ109" s="974" t="s">
        <v>308</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784030</v>
      </c>
      <c r="AB110" s="982"/>
      <c r="AC110" s="982"/>
      <c r="AD110" s="982"/>
      <c r="AE110" s="983"/>
      <c r="AF110" s="984">
        <v>896054</v>
      </c>
      <c r="AG110" s="982"/>
      <c r="AH110" s="982"/>
      <c r="AI110" s="982"/>
      <c r="AJ110" s="983"/>
      <c r="AK110" s="984">
        <v>878342</v>
      </c>
      <c r="AL110" s="982"/>
      <c r="AM110" s="982"/>
      <c r="AN110" s="982"/>
      <c r="AO110" s="983"/>
      <c r="AP110" s="985">
        <v>33.299999999999997</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7662283</v>
      </c>
      <c r="BR110" s="1017"/>
      <c r="BS110" s="1017"/>
      <c r="BT110" s="1017"/>
      <c r="BU110" s="1017"/>
      <c r="BV110" s="1017">
        <v>7755904</v>
      </c>
      <c r="BW110" s="1017"/>
      <c r="BX110" s="1017"/>
      <c r="BY110" s="1017"/>
      <c r="BZ110" s="1017"/>
      <c r="CA110" s="1017">
        <v>7909524</v>
      </c>
      <c r="CB110" s="1017"/>
      <c r="CC110" s="1017"/>
      <c r="CD110" s="1017"/>
      <c r="CE110" s="1017"/>
      <c r="CF110" s="1031">
        <v>300.3</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392</v>
      </c>
      <c r="DH110" s="1017"/>
      <c r="DI110" s="1017"/>
      <c r="DJ110" s="1017"/>
      <c r="DK110" s="1017"/>
      <c r="DL110" s="1017" t="s">
        <v>392</v>
      </c>
      <c r="DM110" s="1017"/>
      <c r="DN110" s="1017"/>
      <c r="DO110" s="1017"/>
      <c r="DP110" s="1017"/>
      <c r="DQ110" s="1017" t="s">
        <v>392</v>
      </c>
      <c r="DR110" s="1017"/>
      <c r="DS110" s="1017"/>
      <c r="DT110" s="1017"/>
      <c r="DU110" s="1017"/>
      <c r="DV110" s="1018" t="s">
        <v>392</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442</v>
      </c>
      <c r="AG111" s="1024"/>
      <c r="AH111" s="1024"/>
      <c r="AI111" s="1024"/>
      <c r="AJ111" s="1025"/>
      <c r="AK111" s="1026" t="s">
        <v>414</v>
      </c>
      <c r="AL111" s="1024"/>
      <c r="AM111" s="1024"/>
      <c r="AN111" s="1024"/>
      <c r="AO111" s="1025"/>
      <c r="AP111" s="1027" t="s">
        <v>442</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230899</v>
      </c>
      <c r="BR111" s="1010"/>
      <c r="BS111" s="1010"/>
      <c r="BT111" s="1010"/>
      <c r="BU111" s="1010"/>
      <c r="BV111" s="1010">
        <v>221621</v>
      </c>
      <c r="BW111" s="1010"/>
      <c r="BX111" s="1010"/>
      <c r="BY111" s="1010"/>
      <c r="BZ111" s="1010"/>
      <c r="CA111" s="1010">
        <v>177339</v>
      </c>
      <c r="CB111" s="1010"/>
      <c r="CC111" s="1010"/>
      <c r="CD111" s="1010"/>
      <c r="CE111" s="1010"/>
      <c r="CF111" s="1004">
        <v>6.7</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445</v>
      </c>
      <c r="DH111" s="1010"/>
      <c r="DI111" s="1010"/>
      <c r="DJ111" s="1010"/>
      <c r="DK111" s="1010"/>
      <c r="DL111" s="1010" t="s">
        <v>445</v>
      </c>
      <c r="DM111" s="1010"/>
      <c r="DN111" s="1010"/>
      <c r="DO111" s="1010"/>
      <c r="DP111" s="1010"/>
      <c r="DQ111" s="1010" t="s">
        <v>392</v>
      </c>
      <c r="DR111" s="1010"/>
      <c r="DS111" s="1010"/>
      <c r="DT111" s="1010"/>
      <c r="DU111" s="1010"/>
      <c r="DV111" s="1011" t="s">
        <v>392</v>
      </c>
      <c r="DW111" s="1011"/>
      <c r="DX111" s="1011"/>
      <c r="DY111" s="1011"/>
      <c r="DZ111" s="1012"/>
    </row>
    <row r="112" spans="1:131" s="246" customFormat="1" ht="26.25" customHeight="1" x14ac:dyDescent="0.15">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414</v>
      </c>
      <c r="AB112" s="1049"/>
      <c r="AC112" s="1049"/>
      <c r="AD112" s="1049"/>
      <c r="AE112" s="1050"/>
      <c r="AF112" s="1051" t="s">
        <v>414</v>
      </c>
      <c r="AG112" s="1049"/>
      <c r="AH112" s="1049"/>
      <c r="AI112" s="1049"/>
      <c r="AJ112" s="1050"/>
      <c r="AK112" s="1051" t="s">
        <v>441</v>
      </c>
      <c r="AL112" s="1049"/>
      <c r="AM112" s="1049"/>
      <c r="AN112" s="1049"/>
      <c r="AO112" s="1050"/>
      <c r="AP112" s="1052" t="s">
        <v>392</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1901607</v>
      </c>
      <c r="BR112" s="1010"/>
      <c r="BS112" s="1010"/>
      <c r="BT112" s="1010"/>
      <c r="BU112" s="1010"/>
      <c r="BV112" s="1010">
        <v>1805065</v>
      </c>
      <c r="BW112" s="1010"/>
      <c r="BX112" s="1010"/>
      <c r="BY112" s="1010"/>
      <c r="BZ112" s="1010"/>
      <c r="CA112" s="1010">
        <v>1828681</v>
      </c>
      <c r="CB112" s="1010"/>
      <c r="CC112" s="1010"/>
      <c r="CD112" s="1010"/>
      <c r="CE112" s="1010"/>
      <c r="CF112" s="1004">
        <v>69.400000000000006</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414</v>
      </c>
      <c r="DH112" s="1010"/>
      <c r="DI112" s="1010"/>
      <c r="DJ112" s="1010"/>
      <c r="DK112" s="1010"/>
      <c r="DL112" s="1010" t="s">
        <v>441</v>
      </c>
      <c r="DM112" s="1010"/>
      <c r="DN112" s="1010"/>
      <c r="DO112" s="1010"/>
      <c r="DP112" s="1010"/>
      <c r="DQ112" s="1010" t="s">
        <v>445</v>
      </c>
      <c r="DR112" s="1010"/>
      <c r="DS112" s="1010"/>
      <c r="DT112" s="1010"/>
      <c r="DU112" s="1010"/>
      <c r="DV112" s="1011" t="s">
        <v>414</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147720</v>
      </c>
      <c r="AB113" s="1024"/>
      <c r="AC113" s="1024"/>
      <c r="AD113" s="1024"/>
      <c r="AE113" s="1025"/>
      <c r="AF113" s="1026">
        <v>131469</v>
      </c>
      <c r="AG113" s="1024"/>
      <c r="AH113" s="1024"/>
      <c r="AI113" s="1024"/>
      <c r="AJ113" s="1025"/>
      <c r="AK113" s="1026">
        <v>137605</v>
      </c>
      <c r="AL113" s="1024"/>
      <c r="AM113" s="1024"/>
      <c r="AN113" s="1024"/>
      <c r="AO113" s="1025"/>
      <c r="AP113" s="1027">
        <v>5.2</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t="s">
        <v>414</v>
      </c>
      <c r="BR113" s="1010"/>
      <c r="BS113" s="1010"/>
      <c r="BT113" s="1010"/>
      <c r="BU113" s="1010"/>
      <c r="BV113" s="1010" t="s">
        <v>392</v>
      </c>
      <c r="BW113" s="1010"/>
      <c r="BX113" s="1010"/>
      <c r="BY113" s="1010"/>
      <c r="BZ113" s="1010"/>
      <c r="CA113" s="1010" t="s">
        <v>392</v>
      </c>
      <c r="CB113" s="1010"/>
      <c r="CC113" s="1010"/>
      <c r="CD113" s="1010"/>
      <c r="CE113" s="1010"/>
      <c r="CF113" s="1004" t="s">
        <v>441</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445</v>
      </c>
      <c r="DH113" s="1049"/>
      <c r="DI113" s="1049"/>
      <c r="DJ113" s="1049"/>
      <c r="DK113" s="1050"/>
      <c r="DL113" s="1051" t="s">
        <v>392</v>
      </c>
      <c r="DM113" s="1049"/>
      <c r="DN113" s="1049"/>
      <c r="DO113" s="1049"/>
      <c r="DP113" s="1050"/>
      <c r="DQ113" s="1051" t="s">
        <v>392</v>
      </c>
      <c r="DR113" s="1049"/>
      <c r="DS113" s="1049"/>
      <c r="DT113" s="1049"/>
      <c r="DU113" s="1050"/>
      <c r="DV113" s="1052" t="s">
        <v>445</v>
      </c>
      <c r="DW113" s="1053"/>
      <c r="DX113" s="1053"/>
      <c r="DY113" s="1053"/>
      <c r="DZ113" s="1054"/>
    </row>
    <row r="114" spans="1:130" s="246" customFormat="1" ht="26.25" customHeight="1" x14ac:dyDescent="0.15">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441</v>
      </c>
      <c r="AB114" s="1049"/>
      <c r="AC114" s="1049"/>
      <c r="AD114" s="1049"/>
      <c r="AE114" s="1050"/>
      <c r="AF114" s="1051" t="s">
        <v>392</v>
      </c>
      <c r="AG114" s="1049"/>
      <c r="AH114" s="1049"/>
      <c r="AI114" s="1049"/>
      <c r="AJ114" s="1050"/>
      <c r="AK114" s="1051" t="s">
        <v>441</v>
      </c>
      <c r="AL114" s="1049"/>
      <c r="AM114" s="1049"/>
      <c r="AN114" s="1049"/>
      <c r="AO114" s="1050"/>
      <c r="AP114" s="1052" t="s">
        <v>392</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917479</v>
      </c>
      <c r="BR114" s="1010"/>
      <c r="BS114" s="1010"/>
      <c r="BT114" s="1010"/>
      <c r="BU114" s="1010"/>
      <c r="BV114" s="1010">
        <v>891329</v>
      </c>
      <c r="BW114" s="1010"/>
      <c r="BX114" s="1010"/>
      <c r="BY114" s="1010"/>
      <c r="BZ114" s="1010"/>
      <c r="CA114" s="1010">
        <v>962719</v>
      </c>
      <c r="CB114" s="1010"/>
      <c r="CC114" s="1010"/>
      <c r="CD114" s="1010"/>
      <c r="CE114" s="1010"/>
      <c r="CF114" s="1004">
        <v>36.5</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24415</v>
      </c>
      <c r="DH114" s="1049"/>
      <c r="DI114" s="1049"/>
      <c r="DJ114" s="1049"/>
      <c r="DK114" s="1050"/>
      <c r="DL114" s="1051">
        <v>16283</v>
      </c>
      <c r="DM114" s="1049"/>
      <c r="DN114" s="1049"/>
      <c r="DO114" s="1049"/>
      <c r="DP114" s="1050"/>
      <c r="DQ114" s="1051">
        <v>8146</v>
      </c>
      <c r="DR114" s="1049"/>
      <c r="DS114" s="1049"/>
      <c r="DT114" s="1049"/>
      <c r="DU114" s="1050"/>
      <c r="DV114" s="1052">
        <v>0.3</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53207</v>
      </c>
      <c r="AB115" s="1024"/>
      <c r="AC115" s="1024"/>
      <c r="AD115" s="1024"/>
      <c r="AE115" s="1025"/>
      <c r="AF115" s="1026">
        <v>58553</v>
      </c>
      <c r="AG115" s="1024"/>
      <c r="AH115" s="1024"/>
      <c r="AI115" s="1024"/>
      <c r="AJ115" s="1025"/>
      <c r="AK115" s="1026">
        <v>59927</v>
      </c>
      <c r="AL115" s="1024"/>
      <c r="AM115" s="1024"/>
      <c r="AN115" s="1024"/>
      <c r="AO115" s="1025"/>
      <c r="AP115" s="1027">
        <v>2.2999999999999998</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392</v>
      </c>
      <c r="BR115" s="1010"/>
      <c r="BS115" s="1010"/>
      <c r="BT115" s="1010"/>
      <c r="BU115" s="1010"/>
      <c r="BV115" s="1010" t="s">
        <v>414</v>
      </c>
      <c r="BW115" s="1010"/>
      <c r="BX115" s="1010"/>
      <c r="BY115" s="1010"/>
      <c r="BZ115" s="1010"/>
      <c r="CA115" s="1010" t="s">
        <v>445</v>
      </c>
      <c r="CB115" s="1010"/>
      <c r="CC115" s="1010"/>
      <c r="CD115" s="1010"/>
      <c r="CE115" s="1010"/>
      <c r="CF115" s="1004" t="s">
        <v>445</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392</v>
      </c>
      <c r="DH115" s="1049"/>
      <c r="DI115" s="1049"/>
      <c r="DJ115" s="1049"/>
      <c r="DK115" s="1050"/>
      <c r="DL115" s="1051" t="s">
        <v>392</v>
      </c>
      <c r="DM115" s="1049"/>
      <c r="DN115" s="1049"/>
      <c r="DO115" s="1049"/>
      <c r="DP115" s="1050"/>
      <c r="DQ115" s="1051" t="s">
        <v>392</v>
      </c>
      <c r="DR115" s="1049"/>
      <c r="DS115" s="1049"/>
      <c r="DT115" s="1049"/>
      <c r="DU115" s="1050"/>
      <c r="DV115" s="1052" t="s">
        <v>392</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v>
      </c>
      <c r="AB116" s="1049"/>
      <c r="AC116" s="1049"/>
      <c r="AD116" s="1049"/>
      <c r="AE116" s="1050"/>
      <c r="AF116" s="1051">
        <v>213</v>
      </c>
      <c r="AG116" s="1049"/>
      <c r="AH116" s="1049"/>
      <c r="AI116" s="1049"/>
      <c r="AJ116" s="1050"/>
      <c r="AK116" s="1051">
        <v>711</v>
      </c>
      <c r="AL116" s="1049"/>
      <c r="AM116" s="1049"/>
      <c r="AN116" s="1049"/>
      <c r="AO116" s="1050"/>
      <c r="AP116" s="1052">
        <v>0</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445</v>
      </c>
      <c r="BW116" s="1010"/>
      <c r="BX116" s="1010"/>
      <c r="BY116" s="1010"/>
      <c r="BZ116" s="1010"/>
      <c r="CA116" s="1010" t="s">
        <v>392</v>
      </c>
      <c r="CB116" s="1010"/>
      <c r="CC116" s="1010"/>
      <c r="CD116" s="1010"/>
      <c r="CE116" s="1010"/>
      <c r="CF116" s="1004" t="s">
        <v>392</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1843</v>
      </c>
      <c r="DH116" s="1049"/>
      <c r="DI116" s="1049"/>
      <c r="DJ116" s="1049"/>
      <c r="DK116" s="1050"/>
      <c r="DL116" s="1051" t="s">
        <v>441</v>
      </c>
      <c r="DM116" s="1049"/>
      <c r="DN116" s="1049"/>
      <c r="DO116" s="1049"/>
      <c r="DP116" s="1050"/>
      <c r="DQ116" s="1051" t="s">
        <v>414</v>
      </c>
      <c r="DR116" s="1049"/>
      <c r="DS116" s="1049"/>
      <c r="DT116" s="1049"/>
      <c r="DU116" s="1050"/>
      <c r="DV116" s="1052" t="s">
        <v>445</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984963</v>
      </c>
      <c r="AB117" s="1067"/>
      <c r="AC117" s="1067"/>
      <c r="AD117" s="1067"/>
      <c r="AE117" s="1068"/>
      <c r="AF117" s="1069">
        <v>1086289</v>
      </c>
      <c r="AG117" s="1067"/>
      <c r="AH117" s="1067"/>
      <c r="AI117" s="1067"/>
      <c r="AJ117" s="1068"/>
      <c r="AK117" s="1069">
        <v>1076585</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414</v>
      </c>
      <c r="BR117" s="1010"/>
      <c r="BS117" s="1010"/>
      <c r="BT117" s="1010"/>
      <c r="BU117" s="1010"/>
      <c r="BV117" s="1010" t="s">
        <v>414</v>
      </c>
      <c r="BW117" s="1010"/>
      <c r="BX117" s="1010"/>
      <c r="BY117" s="1010"/>
      <c r="BZ117" s="1010"/>
      <c r="CA117" s="1010" t="s">
        <v>392</v>
      </c>
      <c r="CB117" s="1010"/>
      <c r="CC117" s="1010"/>
      <c r="CD117" s="1010"/>
      <c r="CE117" s="1010"/>
      <c r="CF117" s="1004" t="s">
        <v>414</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445</v>
      </c>
      <c r="DH117" s="1049"/>
      <c r="DI117" s="1049"/>
      <c r="DJ117" s="1049"/>
      <c r="DK117" s="1050"/>
      <c r="DL117" s="1051" t="s">
        <v>414</v>
      </c>
      <c r="DM117" s="1049"/>
      <c r="DN117" s="1049"/>
      <c r="DO117" s="1049"/>
      <c r="DP117" s="1050"/>
      <c r="DQ117" s="1051" t="s">
        <v>392</v>
      </c>
      <c r="DR117" s="1049"/>
      <c r="DS117" s="1049"/>
      <c r="DT117" s="1049"/>
      <c r="DU117" s="1050"/>
      <c r="DV117" s="1052" t="s">
        <v>414</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309</v>
      </c>
      <c r="AG118" s="975"/>
      <c r="AH118" s="975"/>
      <c r="AI118" s="975"/>
      <c r="AJ118" s="976"/>
      <c r="AK118" s="974" t="s">
        <v>308</v>
      </c>
      <c r="AL118" s="975"/>
      <c r="AM118" s="975"/>
      <c r="AN118" s="975"/>
      <c r="AO118" s="976"/>
      <c r="AP118" s="1061" t="s">
        <v>434</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414</v>
      </c>
      <c r="BR118" s="1088"/>
      <c r="BS118" s="1088"/>
      <c r="BT118" s="1088"/>
      <c r="BU118" s="1088"/>
      <c r="BV118" s="1088" t="s">
        <v>414</v>
      </c>
      <c r="BW118" s="1088"/>
      <c r="BX118" s="1088"/>
      <c r="BY118" s="1088"/>
      <c r="BZ118" s="1088"/>
      <c r="CA118" s="1088" t="s">
        <v>392</v>
      </c>
      <c r="CB118" s="1088"/>
      <c r="CC118" s="1088"/>
      <c r="CD118" s="1088"/>
      <c r="CE118" s="1088"/>
      <c r="CF118" s="1004" t="s">
        <v>392</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392</v>
      </c>
      <c r="DH118" s="1049"/>
      <c r="DI118" s="1049"/>
      <c r="DJ118" s="1049"/>
      <c r="DK118" s="1050"/>
      <c r="DL118" s="1051" t="s">
        <v>414</v>
      </c>
      <c r="DM118" s="1049"/>
      <c r="DN118" s="1049"/>
      <c r="DO118" s="1049"/>
      <c r="DP118" s="1050"/>
      <c r="DQ118" s="1051" t="s">
        <v>392</v>
      </c>
      <c r="DR118" s="1049"/>
      <c r="DS118" s="1049"/>
      <c r="DT118" s="1049"/>
      <c r="DU118" s="1050"/>
      <c r="DV118" s="1052" t="s">
        <v>414</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414</v>
      </c>
      <c r="AB119" s="982"/>
      <c r="AC119" s="982"/>
      <c r="AD119" s="982"/>
      <c r="AE119" s="983"/>
      <c r="AF119" s="984" t="s">
        <v>392</v>
      </c>
      <c r="AG119" s="982"/>
      <c r="AH119" s="982"/>
      <c r="AI119" s="982"/>
      <c r="AJ119" s="983"/>
      <c r="AK119" s="984" t="s">
        <v>392</v>
      </c>
      <c r="AL119" s="982"/>
      <c r="AM119" s="982"/>
      <c r="AN119" s="982"/>
      <c r="AO119" s="983"/>
      <c r="AP119" s="985" t="s">
        <v>414</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467</v>
      </c>
      <c r="BP119" s="1096"/>
      <c r="BQ119" s="1087">
        <v>10712268</v>
      </c>
      <c r="BR119" s="1088"/>
      <c r="BS119" s="1088"/>
      <c r="BT119" s="1088"/>
      <c r="BU119" s="1088"/>
      <c r="BV119" s="1088">
        <v>10673919</v>
      </c>
      <c r="BW119" s="1088"/>
      <c r="BX119" s="1088"/>
      <c r="BY119" s="1088"/>
      <c r="BZ119" s="1088"/>
      <c r="CA119" s="1088">
        <v>10878263</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204641</v>
      </c>
      <c r="DH119" s="1074"/>
      <c r="DI119" s="1074"/>
      <c r="DJ119" s="1074"/>
      <c r="DK119" s="1075"/>
      <c r="DL119" s="1073">
        <v>205338</v>
      </c>
      <c r="DM119" s="1074"/>
      <c r="DN119" s="1074"/>
      <c r="DO119" s="1074"/>
      <c r="DP119" s="1075"/>
      <c r="DQ119" s="1073">
        <v>169193</v>
      </c>
      <c r="DR119" s="1074"/>
      <c r="DS119" s="1074"/>
      <c r="DT119" s="1074"/>
      <c r="DU119" s="1075"/>
      <c r="DV119" s="1076">
        <v>6.4</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392</v>
      </c>
      <c r="AB120" s="1049"/>
      <c r="AC120" s="1049"/>
      <c r="AD120" s="1049"/>
      <c r="AE120" s="1050"/>
      <c r="AF120" s="1051" t="s">
        <v>414</v>
      </c>
      <c r="AG120" s="1049"/>
      <c r="AH120" s="1049"/>
      <c r="AI120" s="1049"/>
      <c r="AJ120" s="1050"/>
      <c r="AK120" s="1051" t="s">
        <v>392</v>
      </c>
      <c r="AL120" s="1049"/>
      <c r="AM120" s="1049"/>
      <c r="AN120" s="1049"/>
      <c r="AO120" s="1050"/>
      <c r="AP120" s="1052" t="s">
        <v>392</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1757970</v>
      </c>
      <c r="BR120" s="1017"/>
      <c r="BS120" s="1017"/>
      <c r="BT120" s="1017"/>
      <c r="BU120" s="1017"/>
      <c r="BV120" s="1017">
        <v>1543400</v>
      </c>
      <c r="BW120" s="1017"/>
      <c r="BX120" s="1017"/>
      <c r="BY120" s="1017"/>
      <c r="BZ120" s="1017"/>
      <c r="CA120" s="1017">
        <v>1444420</v>
      </c>
      <c r="CB120" s="1017"/>
      <c r="CC120" s="1017"/>
      <c r="CD120" s="1017"/>
      <c r="CE120" s="1017"/>
      <c r="CF120" s="1031">
        <v>54.8</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1688467</v>
      </c>
      <c r="DH120" s="1017"/>
      <c r="DI120" s="1017"/>
      <c r="DJ120" s="1017"/>
      <c r="DK120" s="1017"/>
      <c r="DL120" s="1017">
        <v>1643393</v>
      </c>
      <c r="DM120" s="1017"/>
      <c r="DN120" s="1017"/>
      <c r="DO120" s="1017"/>
      <c r="DP120" s="1017"/>
      <c r="DQ120" s="1017">
        <v>1660354</v>
      </c>
      <c r="DR120" s="1017"/>
      <c r="DS120" s="1017"/>
      <c r="DT120" s="1017"/>
      <c r="DU120" s="1017"/>
      <c r="DV120" s="1018">
        <v>63</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392</v>
      </c>
      <c r="AB121" s="1049"/>
      <c r="AC121" s="1049"/>
      <c r="AD121" s="1049"/>
      <c r="AE121" s="1050"/>
      <c r="AF121" s="1051" t="s">
        <v>392</v>
      </c>
      <c r="AG121" s="1049"/>
      <c r="AH121" s="1049"/>
      <c r="AI121" s="1049"/>
      <c r="AJ121" s="1050"/>
      <c r="AK121" s="1051" t="s">
        <v>414</v>
      </c>
      <c r="AL121" s="1049"/>
      <c r="AM121" s="1049"/>
      <c r="AN121" s="1049"/>
      <c r="AO121" s="1050"/>
      <c r="AP121" s="1052" t="s">
        <v>392</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565466</v>
      </c>
      <c r="BR121" s="1010"/>
      <c r="BS121" s="1010"/>
      <c r="BT121" s="1010"/>
      <c r="BU121" s="1010"/>
      <c r="BV121" s="1010">
        <v>469830</v>
      </c>
      <c r="BW121" s="1010"/>
      <c r="BX121" s="1010"/>
      <c r="BY121" s="1010"/>
      <c r="BZ121" s="1010"/>
      <c r="CA121" s="1010">
        <v>375878</v>
      </c>
      <c r="CB121" s="1010"/>
      <c r="CC121" s="1010"/>
      <c r="CD121" s="1010"/>
      <c r="CE121" s="1010"/>
      <c r="CF121" s="1004">
        <v>14.3</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213140</v>
      </c>
      <c r="DH121" s="1010"/>
      <c r="DI121" s="1010"/>
      <c r="DJ121" s="1010"/>
      <c r="DK121" s="1010"/>
      <c r="DL121" s="1010">
        <v>161672</v>
      </c>
      <c r="DM121" s="1010"/>
      <c r="DN121" s="1010"/>
      <c r="DO121" s="1010"/>
      <c r="DP121" s="1010"/>
      <c r="DQ121" s="1010">
        <v>168327</v>
      </c>
      <c r="DR121" s="1010"/>
      <c r="DS121" s="1010"/>
      <c r="DT121" s="1010"/>
      <c r="DU121" s="1010"/>
      <c r="DV121" s="1011">
        <v>6.4</v>
      </c>
      <c r="DW121" s="1011"/>
      <c r="DX121" s="1011"/>
      <c r="DY121" s="1011"/>
      <c r="DZ121" s="1012"/>
    </row>
    <row r="122" spans="1:130" s="246" customFormat="1" ht="26.25" customHeight="1" x14ac:dyDescent="0.15">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8125</v>
      </c>
      <c r="AB122" s="1049"/>
      <c r="AC122" s="1049"/>
      <c r="AD122" s="1049"/>
      <c r="AE122" s="1050"/>
      <c r="AF122" s="1051">
        <v>8131</v>
      </c>
      <c r="AG122" s="1049"/>
      <c r="AH122" s="1049"/>
      <c r="AI122" s="1049"/>
      <c r="AJ122" s="1050"/>
      <c r="AK122" s="1051">
        <v>8138</v>
      </c>
      <c r="AL122" s="1049"/>
      <c r="AM122" s="1049"/>
      <c r="AN122" s="1049"/>
      <c r="AO122" s="1050"/>
      <c r="AP122" s="1052">
        <v>0.3</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6812491</v>
      </c>
      <c r="BR122" s="1088"/>
      <c r="BS122" s="1088"/>
      <c r="BT122" s="1088"/>
      <c r="BU122" s="1088"/>
      <c r="BV122" s="1088">
        <v>6856927</v>
      </c>
      <c r="BW122" s="1088"/>
      <c r="BX122" s="1088"/>
      <c r="BY122" s="1088"/>
      <c r="BZ122" s="1088"/>
      <c r="CA122" s="1088">
        <v>6837842</v>
      </c>
      <c r="CB122" s="1088"/>
      <c r="CC122" s="1088"/>
      <c r="CD122" s="1088"/>
      <c r="CE122" s="1088"/>
      <c r="CF122" s="1108">
        <v>259.60000000000002</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t="s">
        <v>392</v>
      </c>
      <c r="DH122" s="1010"/>
      <c r="DI122" s="1010"/>
      <c r="DJ122" s="1010"/>
      <c r="DK122" s="1010"/>
      <c r="DL122" s="1010" t="s">
        <v>392</v>
      </c>
      <c r="DM122" s="1010"/>
      <c r="DN122" s="1010"/>
      <c r="DO122" s="1010"/>
      <c r="DP122" s="1010"/>
      <c r="DQ122" s="1010" t="s">
        <v>392</v>
      </c>
      <c r="DR122" s="1010"/>
      <c r="DS122" s="1010"/>
      <c r="DT122" s="1010"/>
      <c r="DU122" s="1010"/>
      <c r="DV122" s="1011" t="s">
        <v>392</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3722</v>
      </c>
      <c r="AB123" s="1049"/>
      <c r="AC123" s="1049"/>
      <c r="AD123" s="1049"/>
      <c r="AE123" s="1050"/>
      <c r="AF123" s="1051" t="s">
        <v>392</v>
      </c>
      <c r="AG123" s="1049"/>
      <c r="AH123" s="1049"/>
      <c r="AI123" s="1049"/>
      <c r="AJ123" s="1050"/>
      <c r="AK123" s="1051" t="s">
        <v>414</v>
      </c>
      <c r="AL123" s="1049"/>
      <c r="AM123" s="1049"/>
      <c r="AN123" s="1049"/>
      <c r="AO123" s="1050"/>
      <c r="AP123" s="1052" t="s">
        <v>392</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477</v>
      </c>
      <c r="BP123" s="1096"/>
      <c r="BQ123" s="1155">
        <v>9135927</v>
      </c>
      <c r="BR123" s="1156"/>
      <c r="BS123" s="1156"/>
      <c r="BT123" s="1156"/>
      <c r="BU123" s="1156"/>
      <c r="BV123" s="1156">
        <v>8870157</v>
      </c>
      <c r="BW123" s="1156"/>
      <c r="BX123" s="1156"/>
      <c r="BY123" s="1156"/>
      <c r="BZ123" s="1156"/>
      <c r="CA123" s="1156">
        <v>8658140</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414</v>
      </c>
      <c r="DH123" s="1049"/>
      <c r="DI123" s="1049"/>
      <c r="DJ123" s="1049"/>
      <c r="DK123" s="1050"/>
      <c r="DL123" s="1051" t="s">
        <v>414</v>
      </c>
      <c r="DM123" s="1049"/>
      <c r="DN123" s="1049"/>
      <c r="DO123" s="1049"/>
      <c r="DP123" s="1050"/>
      <c r="DQ123" s="1051" t="s">
        <v>392</v>
      </c>
      <c r="DR123" s="1049"/>
      <c r="DS123" s="1049"/>
      <c r="DT123" s="1049"/>
      <c r="DU123" s="1050"/>
      <c r="DV123" s="1052" t="s">
        <v>414</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414</v>
      </c>
      <c r="AB124" s="1049"/>
      <c r="AC124" s="1049"/>
      <c r="AD124" s="1049"/>
      <c r="AE124" s="1050"/>
      <c r="AF124" s="1051" t="s">
        <v>414</v>
      </c>
      <c r="AG124" s="1049"/>
      <c r="AH124" s="1049"/>
      <c r="AI124" s="1049"/>
      <c r="AJ124" s="1050"/>
      <c r="AK124" s="1051" t="s">
        <v>414</v>
      </c>
      <c r="AL124" s="1049"/>
      <c r="AM124" s="1049"/>
      <c r="AN124" s="1049"/>
      <c r="AO124" s="1050"/>
      <c r="AP124" s="1052" t="s">
        <v>414</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57.3</v>
      </c>
      <c r="BR124" s="1118"/>
      <c r="BS124" s="1118"/>
      <c r="BT124" s="1118"/>
      <c r="BU124" s="1118"/>
      <c r="BV124" s="1118">
        <v>67.400000000000006</v>
      </c>
      <c r="BW124" s="1118"/>
      <c r="BX124" s="1118"/>
      <c r="BY124" s="1118"/>
      <c r="BZ124" s="1118"/>
      <c r="CA124" s="1118">
        <v>84.2</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414</v>
      </c>
      <c r="DH124" s="1074"/>
      <c r="DI124" s="1074"/>
      <c r="DJ124" s="1074"/>
      <c r="DK124" s="1075"/>
      <c r="DL124" s="1073" t="s">
        <v>481</v>
      </c>
      <c r="DM124" s="1074"/>
      <c r="DN124" s="1074"/>
      <c r="DO124" s="1074"/>
      <c r="DP124" s="1075"/>
      <c r="DQ124" s="1073" t="s">
        <v>414</v>
      </c>
      <c r="DR124" s="1074"/>
      <c r="DS124" s="1074"/>
      <c r="DT124" s="1074"/>
      <c r="DU124" s="1075"/>
      <c r="DV124" s="1076" t="s">
        <v>392</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482</v>
      </c>
      <c r="AB125" s="1049"/>
      <c r="AC125" s="1049"/>
      <c r="AD125" s="1049"/>
      <c r="AE125" s="1050"/>
      <c r="AF125" s="1051" t="s">
        <v>414</v>
      </c>
      <c r="AG125" s="1049"/>
      <c r="AH125" s="1049"/>
      <c r="AI125" s="1049"/>
      <c r="AJ125" s="1050"/>
      <c r="AK125" s="1051" t="s">
        <v>392</v>
      </c>
      <c r="AL125" s="1049"/>
      <c r="AM125" s="1049"/>
      <c r="AN125" s="1049"/>
      <c r="AO125" s="1050"/>
      <c r="AP125" s="1052" t="s">
        <v>481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485</v>
      </c>
      <c r="DH125" s="1017"/>
      <c r="DI125" s="1017"/>
      <c r="DJ125" s="1017"/>
      <c r="DK125" s="1017"/>
      <c r="DL125" s="1017" t="s">
        <v>392</v>
      </c>
      <c r="DM125" s="1017"/>
      <c r="DN125" s="1017"/>
      <c r="DO125" s="1017"/>
      <c r="DP125" s="1017"/>
      <c r="DQ125" s="1017" t="s">
        <v>392</v>
      </c>
      <c r="DR125" s="1017"/>
      <c r="DS125" s="1017"/>
      <c r="DT125" s="1017"/>
      <c r="DU125" s="1017"/>
      <c r="DV125" s="1018" t="s">
        <v>414</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36754</v>
      </c>
      <c r="AB126" s="1049"/>
      <c r="AC126" s="1049"/>
      <c r="AD126" s="1049"/>
      <c r="AE126" s="1050"/>
      <c r="AF126" s="1051">
        <v>46408</v>
      </c>
      <c r="AG126" s="1049"/>
      <c r="AH126" s="1049"/>
      <c r="AI126" s="1049"/>
      <c r="AJ126" s="1050"/>
      <c r="AK126" s="1051">
        <v>47833</v>
      </c>
      <c r="AL126" s="1049"/>
      <c r="AM126" s="1049"/>
      <c r="AN126" s="1049"/>
      <c r="AO126" s="1050"/>
      <c r="AP126" s="1052">
        <v>1.8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414</v>
      </c>
      <c r="DH126" s="1010"/>
      <c r="DI126" s="1010"/>
      <c r="DJ126" s="1010"/>
      <c r="DK126" s="1010"/>
      <c r="DL126" s="1010" t="s">
        <v>392</v>
      </c>
      <c r="DM126" s="1010"/>
      <c r="DN126" s="1010"/>
      <c r="DO126" s="1010"/>
      <c r="DP126" s="1010"/>
      <c r="DQ126" s="1010" t="s">
        <v>392</v>
      </c>
      <c r="DR126" s="1010"/>
      <c r="DS126" s="1010"/>
      <c r="DT126" s="1010"/>
      <c r="DU126" s="1010"/>
      <c r="DV126" s="1011" t="s">
        <v>414</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4606</v>
      </c>
      <c r="AB127" s="1049"/>
      <c r="AC127" s="1049"/>
      <c r="AD127" s="1049"/>
      <c r="AE127" s="1050"/>
      <c r="AF127" s="1051">
        <v>4014</v>
      </c>
      <c r="AG127" s="1049"/>
      <c r="AH127" s="1049"/>
      <c r="AI127" s="1049"/>
      <c r="AJ127" s="1050"/>
      <c r="AK127" s="1051">
        <v>3956</v>
      </c>
      <c r="AL127" s="1049"/>
      <c r="AM127" s="1049"/>
      <c r="AN127" s="1049"/>
      <c r="AO127" s="1050"/>
      <c r="AP127" s="1052">
        <v>0.2</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414</v>
      </c>
      <c r="DH127" s="1010"/>
      <c r="DI127" s="1010"/>
      <c r="DJ127" s="1010"/>
      <c r="DK127" s="1010"/>
      <c r="DL127" s="1010" t="s">
        <v>414</v>
      </c>
      <c r="DM127" s="1010"/>
      <c r="DN127" s="1010"/>
      <c r="DO127" s="1010"/>
      <c r="DP127" s="1010"/>
      <c r="DQ127" s="1010" t="s">
        <v>392</v>
      </c>
      <c r="DR127" s="1010"/>
      <c r="DS127" s="1010"/>
      <c r="DT127" s="1010"/>
      <c r="DU127" s="1010"/>
      <c r="DV127" s="1011" t="s">
        <v>392</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81092</v>
      </c>
      <c r="AB128" s="1138"/>
      <c r="AC128" s="1138"/>
      <c r="AD128" s="1138"/>
      <c r="AE128" s="1139"/>
      <c r="AF128" s="1140">
        <v>61502</v>
      </c>
      <c r="AG128" s="1138"/>
      <c r="AH128" s="1138"/>
      <c r="AI128" s="1138"/>
      <c r="AJ128" s="1139"/>
      <c r="AK128" s="1140">
        <v>56935</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414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497</v>
      </c>
      <c r="DH128" s="1130"/>
      <c r="DI128" s="1130"/>
      <c r="DJ128" s="1130"/>
      <c r="DK128" s="1130"/>
      <c r="DL128" s="1130" t="s">
        <v>481</v>
      </c>
      <c r="DM128" s="1130"/>
      <c r="DN128" s="1130"/>
      <c r="DO128" s="1130"/>
      <c r="DP128" s="1130"/>
      <c r="DQ128" s="1130" t="s">
        <v>481</v>
      </c>
      <c r="DR128" s="1130"/>
      <c r="DS128" s="1130"/>
      <c r="DT128" s="1130"/>
      <c r="DU128" s="1130"/>
      <c r="DV128" s="1131" t="s">
        <v>481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3370330</v>
      </c>
      <c r="AB129" s="1049"/>
      <c r="AC129" s="1049"/>
      <c r="AD129" s="1049"/>
      <c r="AE129" s="1050"/>
      <c r="AF129" s="1051">
        <v>3348355</v>
      </c>
      <c r="AG129" s="1049"/>
      <c r="AH129" s="1049"/>
      <c r="AI129" s="1049"/>
      <c r="AJ129" s="1050"/>
      <c r="AK129" s="1051">
        <v>3288903</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497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617209</v>
      </c>
      <c r="AB130" s="1049"/>
      <c r="AC130" s="1049"/>
      <c r="AD130" s="1049"/>
      <c r="AE130" s="1050"/>
      <c r="AF130" s="1051">
        <v>672257</v>
      </c>
      <c r="AG130" s="1049"/>
      <c r="AH130" s="1049"/>
      <c r="AI130" s="1049"/>
      <c r="AJ130" s="1050"/>
      <c r="AK130" s="1051">
        <v>654753</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12.4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2753121</v>
      </c>
      <c r="AB131" s="1074"/>
      <c r="AC131" s="1074"/>
      <c r="AD131" s="1074"/>
      <c r="AE131" s="1075"/>
      <c r="AF131" s="1073">
        <v>2676098</v>
      </c>
      <c r="AG131" s="1074"/>
      <c r="AH131" s="1074"/>
      <c r="AI131" s="1074"/>
      <c r="AJ131" s="1075"/>
      <c r="AK131" s="1073">
        <v>2634150</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84.2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10.412255760000001</v>
      </c>
      <c r="AB132" s="1190"/>
      <c r="AC132" s="1190"/>
      <c r="AD132" s="1190"/>
      <c r="AE132" s="1191"/>
      <c r="AF132" s="1192">
        <v>13.173284389999999</v>
      </c>
      <c r="AG132" s="1190"/>
      <c r="AH132" s="1190"/>
      <c r="AI132" s="1190"/>
      <c r="AJ132" s="1191"/>
      <c r="AK132" s="1192">
        <v>13.852552060000001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10.3</v>
      </c>
      <c r="AB133" s="1173"/>
      <c r="AC133" s="1173"/>
      <c r="AD133" s="1173"/>
      <c r="AE133" s="1174"/>
      <c r="AF133" s="1172">
        <v>11.1</v>
      </c>
      <c r="AG133" s="1173"/>
      <c r="AH133" s="1173"/>
      <c r="AI133" s="1173"/>
      <c r="AJ133" s="1174"/>
      <c r="AK133" s="1172">
        <v>12.4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6z+wRyzw0R1hkTyB3M7khPKBNfoTW6tk+nJQVKxxecP+u0byoKBfY/2GmdsDP7tTciS0pU2QZlrhFYZnGIjUg==" saltValue="to/nIIzLJudwtKdwBGhm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bV3ik36IMGMNqZ4P4d9xrsE76MTZ3wKwCCa4p9hKxNrzIdidMl5j964KwVSx+/whDJjxPxywW5JT7S+4VsP8g==" saltValue="V6WbKisvdW8S8+72HiN7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u5fldU2XrDhmyyLfNAprXq3fMiNn045bnn4IncEZUaM2HC/Shk2k3TmCkAiS/hJyjO9fTlm8J6sEwO8myUQfA==" saltValue="cIcoDm/hVPNH5K6QvMEm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889221</v>
      </c>
      <c r="AP9" s="312">
        <v>247418</v>
      </c>
      <c r="AQ9" s="313">
        <v>213574</v>
      </c>
      <c r="AR9" s="314">
        <v>15.8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134471</v>
      </c>
      <c r="AP10" s="315">
        <v>37415</v>
      </c>
      <c r="AQ10" s="316">
        <v>27269</v>
      </c>
      <c r="AR10" s="317">
        <v>37.200000000000003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13432</v>
      </c>
      <c r="AP11" s="315">
        <v>3737</v>
      </c>
      <c r="AQ11" s="316">
        <v>27363</v>
      </c>
      <c r="AR11" s="317">
        <v>-86.3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4914</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t="s">
        <v>520</v>
      </c>
      <c r="AP14" s="315" t="s">
        <v>520</v>
      </c>
      <c r="AQ14" s="316">
        <v>8817</v>
      </c>
      <c r="AR14" s="317" t="s">
        <v>520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t="s">
        <v>520</v>
      </c>
      <c r="AP15" s="315" t="s">
        <v>520</v>
      </c>
      <c r="AQ15" s="316">
        <v>5079</v>
      </c>
      <c r="AR15" s="317" t="s">
        <v>520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-81848</v>
      </c>
      <c r="AP16" s="315">
        <v>-22774</v>
      </c>
      <c r="AQ16" s="316">
        <v>-19713</v>
      </c>
      <c r="AR16" s="317">
        <v>15.5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955276</v>
      </c>
      <c r="AP17" s="315">
        <v>265797</v>
      </c>
      <c r="AQ17" s="316">
        <v>267304</v>
      </c>
      <c r="AR17" s="317">
        <v>-0.6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26.71</v>
      </c>
      <c r="AP21" s="328">
        <v>25.06</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101.2</v>
      </c>
      <c r="AP22" s="333">
        <v>93.7</v>
      </c>
      <c r="AQ22" s="334">
        <v>7.5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878342</v>
      </c>
      <c r="AP32" s="342">
        <v>244391</v>
      </c>
      <c r="AQ32" s="343">
        <v>151350</v>
      </c>
      <c r="AR32" s="344">
        <v>61.5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137605</v>
      </c>
      <c r="AP35" s="342">
        <v>38287</v>
      </c>
      <c r="AQ35" s="343">
        <v>30589</v>
      </c>
      <c r="AR35" s="344">
        <v>25.2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t="s">
        <v>520</v>
      </c>
      <c r="AP36" s="342" t="s">
        <v>520</v>
      </c>
      <c r="AQ36" s="343">
        <v>6092</v>
      </c>
      <c r="AR36" s="344" t="s">
        <v>520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59927</v>
      </c>
      <c r="AP37" s="342">
        <v>16674</v>
      </c>
      <c r="AQ37" s="343">
        <v>1860</v>
      </c>
      <c r="AR37" s="344">
        <v>796.5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v>711</v>
      </c>
      <c r="AP38" s="345">
        <v>198</v>
      </c>
      <c r="AQ38" s="346">
        <v>61</v>
      </c>
      <c r="AR38" s="334">
        <v>224.6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-56935</v>
      </c>
      <c r="AP39" s="342">
        <v>-15842</v>
      </c>
      <c r="AQ39" s="343">
        <v>-9157</v>
      </c>
      <c r="AR39" s="344">
        <v>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-654753</v>
      </c>
      <c r="AP40" s="342">
        <v>-182179</v>
      </c>
      <c r="AQ40" s="343">
        <v>-135364</v>
      </c>
      <c r="AR40" s="344">
        <v>34.6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364897</v>
      </c>
      <c r="AP41" s="342">
        <v>101529</v>
      </c>
      <c r="AQ41" s="343">
        <v>45431</v>
      </c>
      <c r="AR41" s="344">
        <v>123.5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1170229</v>
      </c>
      <c r="AN51" s="364">
        <v>291682</v>
      </c>
      <c r="AO51" s="365">
        <v>0.1</v>
      </c>
      <c r="AP51" s="366">
        <v>288550</v>
      </c>
      <c r="AQ51" s="367">
        <v>20.8</v>
      </c>
      <c r="AR51" s="368">
        <v>-20.7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568911</v>
      </c>
      <c r="AN52" s="372">
        <v>141802</v>
      </c>
      <c r="AO52" s="373">
        <v>-44.4</v>
      </c>
      <c r="AP52" s="374">
        <v>141525</v>
      </c>
      <c r="AQ52" s="375">
        <v>10.1</v>
      </c>
      <c r="AR52" s="376">
        <v>-54.5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716852</v>
      </c>
      <c r="AN53" s="364">
        <v>184518</v>
      </c>
      <c r="AO53" s="365">
        <v>-36.700000000000003</v>
      </c>
      <c r="AP53" s="366">
        <v>287914</v>
      </c>
      <c r="AQ53" s="367">
        <v>-0.2</v>
      </c>
      <c r="AR53" s="368">
        <v>-36.5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460227</v>
      </c>
      <c r="AN54" s="372">
        <v>118463</v>
      </c>
      <c r="AO54" s="373">
        <v>-16.5</v>
      </c>
      <c r="AP54" s="374">
        <v>146531</v>
      </c>
      <c r="AQ54" s="375">
        <v>3.5</v>
      </c>
      <c r="AR54" s="376">
        <v>-20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935166</v>
      </c>
      <c r="AN55" s="364">
        <v>246811</v>
      </c>
      <c r="AO55" s="365">
        <v>33.799999999999997</v>
      </c>
      <c r="AP55" s="366">
        <v>310300</v>
      </c>
      <c r="AQ55" s="367">
        <v>7.8</v>
      </c>
      <c r="AR55" s="368">
        <v>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737067</v>
      </c>
      <c r="AN56" s="372">
        <v>194528</v>
      </c>
      <c r="AO56" s="373">
        <v>64.2</v>
      </c>
      <c r="AP56" s="374">
        <v>157576</v>
      </c>
      <c r="AQ56" s="375">
        <v>7.5</v>
      </c>
      <c r="AR56" s="376">
        <v>56.7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1318221</v>
      </c>
      <c r="AN57" s="364">
        <v>355699</v>
      </c>
      <c r="AO57" s="365">
        <v>44.1</v>
      </c>
      <c r="AP57" s="366">
        <v>317319</v>
      </c>
      <c r="AQ57" s="367">
        <v>2.2999999999999998</v>
      </c>
      <c r="AR57" s="368">
        <v>41.8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501685</v>
      </c>
      <c r="AN58" s="372">
        <v>135371</v>
      </c>
      <c r="AO58" s="373">
        <v>-30.4</v>
      </c>
      <c r="AP58" s="374">
        <v>164214</v>
      </c>
      <c r="AQ58" s="375">
        <v>4.2</v>
      </c>
      <c r="AR58" s="376">
        <v>-34.6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1932802</v>
      </c>
      <c r="AN59" s="364">
        <v>537786</v>
      </c>
      <c r="AO59" s="365">
        <v>51.2</v>
      </c>
      <c r="AP59" s="366">
        <v>289738</v>
      </c>
      <c r="AQ59" s="367">
        <v>-8.6999999999999993</v>
      </c>
      <c r="AR59" s="368">
        <v>59.9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659399</v>
      </c>
      <c r="AN60" s="372">
        <v>183472</v>
      </c>
      <c r="AO60" s="373">
        <v>35.5</v>
      </c>
      <c r="AP60" s="374">
        <v>156238</v>
      </c>
      <c r="AQ60" s="375">
        <v>-4.9000000000000004</v>
      </c>
      <c r="AR60" s="376">
        <v>40.4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1214654</v>
      </c>
      <c r="AN61" s="379">
        <v>323299</v>
      </c>
      <c r="AO61" s="380">
        <v>18.5</v>
      </c>
      <c r="AP61" s="381">
        <v>298764</v>
      </c>
      <c r="AQ61" s="382">
        <v>4.4000000000000004</v>
      </c>
      <c r="AR61" s="368">
        <v>14.1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585458</v>
      </c>
      <c r="AN62" s="372">
        <v>154727</v>
      </c>
      <c r="AO62" s="373">
        <v>1.7</v>
      </c>
      <c r="AP62" s="374">
        <v>153217</v>
      </c>
      <c r="AQ62" s="375">
        <v>4.0999999999999996</v>
      </c>
      <c r="AR62" s="376">
        <v>-2.4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sEgaBD6FCu+5tlWrw1mjYzrleSUiqc3qIwhBHloCu/j6eh5Myj6CkuEa1e0Bt4jXZMPXoB39ufnOwUrHyDmKQ==" saltValue="p4oZQLxEo8D1xY2SIYiN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VWfF6Vi8ReBDaODjADkhCAmguPhPszA2CkzyEh/RjXrapikjYyIYBQpszR9B6o4Z064TQlhggBApfS0H/kXQA==" saltValue="zbrskRnAA251KVum+SnA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hXfN2KnNCtQFVojofMf+zyPrT1eJSzasfWZdNY/xxVMk0D5bcm+s0Az59FsD0YoUj0Q3YjfPovMRdF8imVLw==" saltValue="h88D8pMMJ7ZU6gtqM+Dd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13.94</v>
      </c>
      <c r="G47" s="12">
        <v>13.6</v>
      </c>
      <c r="H47" s="12">
        <v>14.08</v>
      </c>
      <c r="I47" s="12">
        <v>14.19</v>
      </c>
      <c r="J47" s="13">
        <v>14.54</v>
      </c>
    </row>
    <row r="48" spans="2:10" ht="57.75" customHeight="1" x14ac:dyDescent="0.15">
      <c r="B48" s="14"/>
      <c r="C48" s="1234" t="s">
        <v>4</v>
      </c>
      <c r="D48" s="1234"/>
      <c r="E48" s="1235"/>
      <c r="F48" s="15">
        <v>4.42</v>
      </c>
      <c r="G48" s="16">
        <v>5.32</v>
      </c>
      <c r="H48" s="16">
        <v>8.36</v>
      </c>
      <c r="I48" s="16">
        <v>8.9499999999999993</v>
      </c>
      <c r="J48" s="17">
        <v>3.74</v>
      </c>
    </row>
    <row r="49" spans="2:10" ht="57.75" customHeight="1" thickBot="1" x14ac:dyDescent="0.2">
      <c r="B49" s="18"/>
      <c r="C49" s="1236" t="s">
        <v>5</v>
      </c>
      <c r="D49" s="1236"/>
      <c r="E49" s="1237"/>
      <c r="F49" s="19">
        <v>0.44</v>
      </c>
      <c r="G49" s="20">
        <v>1.07</v>
      </c>
      <c r="H49" s="20">
        <v>2.9</v>
      </c>
      <c r="I49" s="20">
        <v>0.56999999999999995</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tRGIebSzYUtVSXiZ/fd4lqDj+dG5gi9XRSkS/sKnzr+BQcH4FFJkGQJOgNL1DXEpD/l/vG/MBiou8deAw2r7A==" saltValue="oJPOg4yDGddXRHqunMr9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2020-08-19T06:48:21Z</cp:lastPrinted>
  <dcterms:created xsi:type="dcterms:W3CDTF">2020-02-10T02:02:19Z</dcterms:created>
  <dcterms:modified xsi:type="dcterms:W3CDTF">2020-08-26T04:04:21Z</dcterms:modified>
  <cp:category/>
</cp:coreProperties>
</file>